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rosanneboermans/Google Drive/LAMBO/01 Bedrijfsvoering/02 Administratie/01 Debiteuren/10 Bestelformulieren/"/>
    </mc:Choice>
  </mc:AlternateContent>
  <xr:revisionPtr revIDLastSave="0" documentId="13_ncr:1_{E0B9F58A-037C-6649-ADDB-C4EF6D8F7600}" xr6:coauthVersionLast="47" xr6:coauthVersionMax="47" xr10:uidLastSave="{00000000-0000-0000-0000-000000000000}"/>
  <bookViews>
    <workbookView xWindow="-68640" yWindow="220" windowWidth="28800" windowHeight="17400" xr2:uid="{00000000-000D-0000-FFFF-FFFF00000000}"/>
  </bookViews>
  <sheets>
    <sheet name="Instructies" sheetId="1" r:id="rId1"/>
    <sheet name="Gegevens" sheetId="2" r:id="rId2"/>
    <sheet name="Licenties docent 1" sheetId="3" r:id="rId3"/>
    <sheet name="Licenties docent 2" sheetId="4" r:id="rId4"/>
    <sheet name="Licenties docent 3" sheetId="5" r:id="rId5"/>
    <sheet name="Licenties docent 4" sheetId="6" r:id="rId6"/>
    <sheet name="Licenties docent 5" sheetId="7" r:id="rId7"/>
    <sheet name="Licenties docent 6" sheetId="8" r:id="rId8"/>
    <sheet name="Licenties docent 7" sheetId="9" r:id="rId9"/>
    <sheet name="TOTAAL LICENTIES" sheetId="10" r:id="rId10"/>
    <sheet name="Blad4" sheetId="11" state="hidden" r:id="rId11"/>
  </sheets>
  <definedNames>
    <definedName name="Mevr.">Blad4!$B$4:$B$5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5" roundtripDataChecksum="OB3DME42f9n0iyE/qXK1Whou/AvUxAZvNohM+KNUQ8k="/>
    </ext>
  </extLst>
</workbook>
</file>

<file path=xl/calcChain.xml><?xml version="1.0" encoding="utf-8"?>
<calcChain xmlns="http://schemas.openxmlformats.org/spreadsheetml/2006/main">
  <c r="I63" i="10" l="1"/>
  <c r="F63" i="10"/>
  <c r="I60" i="10"/>
  <c r="F57" i="10" l="1"/>
  <c r="G57" i="10" s="1"/>
  <c r="H57" i="10" s="1"/>
  <c r="I57" i="10" s="1"/>
  <c r="F56" i="10"/>
  <c r="G56" i="10" s="1"/>
  <c r="H56" i="10" s="1"/>
  <c r="I56" i="10" s="1"/>
  <c r="F55" i="10"/>
  <c r="G55" i="10" s="1"/>
  <c r="H55" i="10" s="1"/>
  <c r="I55" i="10" s="1"/>
  <c r="F54" i="10"/>
  <c r="G54" i="10" s="1"/>
  <c r="H54" i="10" s="1"/>
  <c r="I54" i="10" s="1"/>
  <c r="F53" i="10"/>
  <c r="G53" i="10" s="1"/>
  <c r="H53" i="10" s="1"/>
  <c r="I53" i="10" s="1"/>
  <c r="F52" i="10"/>
  <c r="G52" i="10" s="1"/>
  <c r="H52" i="10" s="1"/>
  <c r="I52" i="10" s="1"/>
  <c r="F51" i="10"/>
  <c r="F48" i="10"/>
  <c r="G48" i="10" s="1"/>
  <c r="H48" i="10" s="1"/>
  <c r="I48" i="10" s="1"/>
  <c r="F47" i="10"/>
  <c r="G47" i="10" s="1"/>
  <c r="H47" i="10" s="1"/>
  <c r="I47" i="10" s="1"/>
  <c r="F46" i="10"/>
  <c r="G46" i="10" s="1"/>
  <c r="H46" i="10" s="1"/>
  <c r="I46" i="10" s="1"/>
  <c r="F45" i="10"/>
  <c r="G45" i="10" s="1"/>
  <c r="H45" i="10" s="1"/>
  <c r="I45" i="10" s="1"/>
  <c r="F44" i="10"/>
  <c r="G44" i="10" s="1"/>
  <c r="H44" i="10" s="1"/>
  <c r="I44" i="10" s="1"/>
  <c r="F43" i="10"/>
  <c r="G43" i="10" s="1"/>
  <c r="H43" i="10" s="1"/>
  <c r="I43" i="10" s="1"/>
  <c r="F42" i="10"/>
  <c r="G42" i="10" s="1"/>
  <c r="H42" i="10" s="1"/>
  <c r="I42" i="10" s="1"/>
  <c r="F41" i="10"/>
  <c r="G41" i="10" s="1"/>
  <c r="H41" i="10" s="1"/>
  <c r="I41" i="10" s="1"/>
  <c r="F39" i="10"/>
  <c r="G39" i="10" s="1"/>
  <c r="H39" i="10" s="1"/>
  <c r="I39" i="10" s="1"/>
  <c r="F38" i="10"/>
  <c r="G38" i="10" s="1"/>
  <c r="H38" i="10" s="1"/>
  <c r="I38" i="10" s="1"/>
  <c r="F36" i="10"/>
  <c r="G36" i="10" s="1"/>
  <c r="H36" i="10" s="1"/>
  <c r="I36" i="10" s="1"/>
  <c r="F35" i="10"/>
  <c r="G35" i="10" s="1"/>
  <c r="H35" i="10" s="1"/>
  <c r="I35" i="10" s="1"/>
  <c r="F34" i="10"/>
  <c r="G34" i="10" s="1"/>
  <c r="H34" i="10" s="1"/>
  <c r="I34" i="10" s="1"/>
  <c r="F33" i="10"/>
  <c r="G33" i="10" s="1"/>
  <c r="H33" i="10" s="1"/>
  <c r="I33" i="10" s="1"/>
  <c r="F32" i="10"/>
  <c r="G32" i="10" s="1"/>
  <c r="F31" i="10"/>
  <c r="G31" i="10" s="1"/>
  <c r="H31" i="10" s="1"/>
  <c r="I31" i="10" s="1"/>
  <c r="F30" i="10"/>
  <c r="G30" i="10" s="1"/>
  <c r="H30" i="10" s="1"/>
  <c r="I30" i="10" s="1"/>
  <c r="F29" i="10"/>
  <c r="G29" i="10" s="1"/>
  <c r="H29" i="10" s="1"/>
  <c r="I29" i="10" s="1"/>
  <c r="F28" i="10"/>
  <c r="G28" i="10" s="1"/>
  <c r="H28" i="10" s="1"/>
  <c r="I28" i="10" s="1"/>
  <c r="F27" i="10"/>
  <c r="G27" i="10" s="1"/>
  <c r="H27" i="10" s="1"/>
  <c r="I27" i="10" s="1"/>
  <c r="F26" i="10"/>
  <c r="G26" i="10" s="1"/>
  <c r="H26" i="10" s="1"/>
  <c r="I26" i="10" s="1"/>
  <c r="F25" i="10"/>
  <c r="G25" i="10" s="1"/>
  <c r="H25" i="10" s="1"/>
  <c r="I25" i="10" s="1"/>
  <c r="F24" i="10"/>
  <c r="G24" i="10" s="1"/>
  <c r="H24" i="10" s="1"/>
  <c r="I24" i="10" s="1"/>
  <c r="F8" i="10"/>
  <c r="G8" i="10" s="1"/>
  <c r="H8" i="10" s="1"/>
  <c r="I8" i="10" s="1"/>
  <c r="F9" i="10"/>
  <c r="G9" i="10" s="1"/>
  <c r="H9" i="10" s="1"/>
  <c r="I9" i="10" s="1"/>
  <c r="F10" i="10"/>
  <c r="G10" i="10" s="1"/>
  <c r="H10" i="10" s="1"/>
  <c r="I10" i="10" s="1"/>
  <c r="F11" i="10"/>
  <c r="G11" i="10" s="1"/>
  <c r="H11" i="10" s="1"/>
  <c r="I11" i="10" s="1"/>
  <c r="F12" i="10"/>
  <c r="G12" i="10" s="1"/>
  <c r="H12" i="10" s="1"/>
  <c r="I12" i="10" s="1"/>
  <c r="F13" i="10"/>
  <c r="G13" i="10" s="1"/>
  <c r="H13" i="10" s="1"/>
  <c r="I13" i="10" s="1"/>
  <c r="F14" i="10"/>
  <c r="G14" i="10" s="1"/>
  <c r="H14" i="10" s="1"/>
  <c r="I14" i="10" s="1"/>
  <c r="F15" i="10"/>
  <c r="G15" i="10" s="1"/>
  <c r="H15" i="10" s="1"/>
  <c r="I15" i="10" s="1"/>
  <c r="F16" i="10"/>
  <c r="G16" i="10" s="1"/>
  <c r="H16" i="10" s="1"/>
  <c r="I16" i="10" s="1"/>
  <c r="F17" i="10"/>
  <c r="G17" i="10" s="1"/>
  <c r="H17" i="10" s="1"/>
  <c r="I17" i="10" s="1"/>
  <c r="F18" i="10"/>
  <c r="G18" i="10" s="1"/>
  <c r="H18" i="10" s="1"/>
  <c r="I18" i="10" s="1"/>
  <c r="F19" i="10"/>
  <c r="G19" i="10" s="1"/>
  <c r="H19" i="10" s="1"/>
  <c r="I19" i="10" s="1"/>
  <c r="F20" i="10"/>
  <c r="G20" i="10" s="1"/>
  <c r="H20" i="10" s="1"/>
  <c r="I20" i="10" s="1"/>
  <c r="F21" i="10"/>
  <c r="G21" i="10" s="1"/>
  <c r="H21" i="10" s="1"/>
  <c r="I21" i="10" s="1"/>
  <c r="F22" i="10"/>
  <c r="G22" i="10" s="1"/>
  <c r="H22" i="10" s="1"/>
  <c r="I22" i="10" s="1"/>
  <c r="F7" i="10"/>
  <c r="G7" i="10" s="1"/>
  <c r="H7" i="10" s="1"/>
  <c r="I7" i="10" s="1"/>
  <c r="G51" i="10"/>
  <c r="H51" i="10" s="1"/>
  <c r="I51" i="10" s="1"/>
  <c r="B2" i="10"/>
  <c r="G57" i="9"/>
  <c r="H57" i="9" s="1"/>
  <c r="I57" i="9" s="1"/>
  <c r="G56" i="9"/>
  <c r="H56" i="9" s="1"/>
  <c r="I56" i="9" s="1"/>
  <c r="G55" i="9"/>
  <c r="H55" i="9" s="1"/>
  <c r="I55" i="9" s="1"/>
  <c r="G54" i="9"/>
  <c r="H54" i="9" s="1"/>
  <c r="I54" i="9" s="1"/>
  <c r="G53" i="9"/>
  <c r="H53" i="9" s="1"/>
  <c r="I53" i="9" s="1"/>
  <c r="G52" i="9"/>
  <c r="H52" i="9" s="1"/>
  <c r="I52" i="9" s="1"/>
  <c r="G51" i="9"/>
  <c r="H51" i="9" s="1"/>
  <c r="I51" i="9" s="1"/>
  <c r="G48" i="9"/>
  <c r="H48" i="9" s="1"/>
  <c r="I48" i="9" s="1"/>
  <c r="G47" i="9"/>
  <c r="H47" i="9" s="1"/>
  <c r="I47" i="9" s="1"/>
  <c r="G46" i="9"/>
  <c r="H46" i="9" s="1"/>
  <c r="I46" i="9" s="1"/>
  <c r="G45" i="9"/>
  <c r="H45" i="9" s="1"/>
  <c r="I45" i="9" s="1"/>
  <c r="G44" i="9"/>
  <c r="H44" i="9" s="1"/>
  <c r="I44" i="9" s="1"/>
  <c r="G43" i="9"/>
  <c r="H43" i="9" s="1"/>
  <c r="I43" i="9" s="1"/>
  <c r="G42" i="9"/>
  <c r="H42" i="9" s="1"/>
  <c r="I42" i="9" s="1"/>
  <c r="G41" i="9"/>
  <c r="H41" i="9" s="1"/>
  <c r="I41" i="9" s="1"/>
  <c r="G39" i="9"/>
  <c r="H39" i="9" s="1"/>
  <c r="I39" i="9" s="1"/>
  <c r="G38" i="9"/>
  <c r="H38" i="9" s="1"/>
  <c r="I38" i="9" s="1"/>
  <c r="G36" i="9"/>
  <c r="H36" i="9" s="1"/>
  <c r="I36" i="9" s="1"/>
  <c r="G35" i="9"/>
  <c r="H35" i="9" s="1"/>
  <c r="I35" i="9" s="1"/>
  <c r="G34" i="9"/>
  <c r="H34" i="9" s="1"/>
  <c r="I34" i="9" s="1"/>
  <c r="G33" i="9"/>
  <c r="H33" i="9" s="1"/>
  <c r="I33" i="9" s="1"/>
  <c r="G32" i="9"/>
  <c r="H32" i="9" s="1"/>
  <c r="I32" i="9" s="1"/>
  <c r="G31" i="9"/>
  <c r="H31" i="9" s="1"/>
  <c r="I31" i="9" s="1"/>
  <c r="G30" i="9"/>
  <c r="H30" i="9" s="1"/>
  <c r="I30" i="9" s="1"/>
  <c r="G29" i="9"/>
  <c r="H29" i="9" s="1"/>
  <c r="I29" i="9" s="1"/>
  <c r="G28" i="9"/>
  <c r="H28" i="9" s="1"/>
  <c r="I28" i="9" s="1"/>
  <c r="G27" i="9"/>
  <c r="H27" i="9" s="1"/>
  <c r="I27" i="9" s="1"/>
  <c r="G26" i="9"/>
  <c r="H26" i="9" s="1"/>
  <c r="I26" i="9" s="1"/>
  <c r="G25" i="9"/>
  <c r="H25" i="9" s="1"/>
  <c r="I25" i="9" s="1"/>
  <c r="G24" i="9"/>
  <c r="H24" i="9" s="1"/>
  <c r="I24" i="9" s="1"/>
  <c r="G22" i="9"/>
  <c r="H22" i="9" s="1"/>
  <c r="I22" i="9" s="1"/>
  <c r="G21" i="9"/>
  <c r="H21" i="9" s="1"/>
  <c r="I21" i="9" s="1"/>
  <c r="G20" i="9"/>
  <c r="H20" i="9" s="1"/>
  <c r="I20" i="9" s="1"/>
  <c r="G19" i="9"/>
  <c r="H19" i="9" s="1"/>
  <c r="I19" i="9" s="1"/>
  <c r="G18" i="9"/>
  <c r="H18" i="9" s="1"/>
  <c r="I18" i="9" s="1"/>
  <c r="G17" i="9"/>
  <c r="H17" i="9" s="1"/>
  <c r="I17" i="9" s="1"/>
  <c r="G16" i="9"/>
  <c r="H16" i="9" s="1"/>
  <c r="I16" i="9" s="1"/>
  <c r="G15" i="9"/>
  <c r="H15" i="9" s="1"/>
  <c r="I15" i="9" s="1"/>
  <c r="G14" i="9"/>
  <c r="H14" i="9" s="1"/>
  <c r="I14" i="9" s="1"/>
  <c r="G13" i="9"/>
  <c r="H13" i="9" s="1"/>
  <c r="I13" i="9" s="1"/>
  <c r="G12" i="9"/>
  <c r="H12" i="9" s="1"/>
  <c r="I12" i="9" s="1"/>
  <c r="G11" i="9"/>
  <c r="H11" i="9" s="1"/>
  <c r="I11" i="9" s="1"/>
  <c r="G10" i="9"/>
  <c r="H10" i="9" s="1"/>
  <c r="I10" i="9" s="1"/>
  <c r="G9" i="9"/>
  <c r="H9" i="9" s="1"/>
  <c r="I9" i="9" s="1"/>
  <c r="G8" i="9"/>
  <c r="H8" i="9" s="1"/>
  <c r="I8" i="9" s="1"/>
  <c r="G7" i="9"/>
  <c r="H7" i="9" s="1"/>
  <c r="I7" i="9" s="1"/>
  <c r="G57" i="8"/>
  <c r="H57" i="8" s="1"/>
  <c r="I57" i="8" s="1"/>
  <c r="G56" i="8"/>
  <c r="H56" i="8" s="1"/>
  <c r="I56" i="8" s="1"/>
  <c r="G55" i="8"/>
  <c r="H55" i="8" s="1"/>
  <c r="I55" i="8" s="1"/>
  <c r="G54" i="8"/>
  <c r="H54" i="8" s="1"/>
  <c r="I54" i="8" s="1"/>
  <c r="G53" i="8"/>
  <c r="H53" i="8" s="1"/>
  <c r="I53" i="8" s="1"/>
  <c r="G52" i="8"/>
  <c r="H52" i="8" s="1"/>
  <c r="I52" i="8" s="1"/>
  <c r="G51" i="8"/>
  <c r="H51" i="8" s="1"/>
  <c r="I51" i="8" s="1"/>
  <c r="G48" i="8"/>
  <c r="H48" i="8" s="1"/>
  <c r="I48" i="8" s="1"/>
  <c r="G47" i="8"/>
  <c r="H47" i="8" s="1"/>
  <c r="I47" i="8" s="1"/>
  <c r="G46" i="8"/>
  <c r="H46" i="8" s="1"/>
  <c r="I46" i="8" s="1"/>
  <c r="G45" i="8"/>
  <c r="H45" i="8" s="1"/>
  <c r="I45" i="8" s="1"/>
  <c r="G44" i="8"/>
  <c r="H44" i="8" s="1"/>
  <c r="I44" i="8" s="1"/>
  <c r="G43" i="8"/>
  <c r="H43" i="8" s="1"/>
  <c r="I43" i="8" s="1"/>
  <c r="G42" i="8"/>
  <c r="H42" i="8" s="1"/>
  <c r="I42" i="8" s="1"/>
  <c r="G41" i="8"/>
  <c r="H41" i="8" s="1"/>
  <c r="I41" i="8" s="1"/>
  <c r="G39" i="8"/>
  <c r="H39" i="8" s="1"/>
  <c r="I39" i="8" s="1"/>
  <c r="G38" i="8"/>
  <c r="H38" i="8" s="1"/>
  <c r="I38" i="8" s="1"/>
  <c r="G36" i="8"/>
  <c r="H36" i="8" s="1"/>
  <c r="I36" i="8" s="1"/>
  <c r="G35" i="8"/>
  <c r="H35" i="8" s="1"/>
  <c r="I35" i="8" s="1"/>
  <c r="G34" i="8"/>
  <c r="H34" i="8" s="1"/>
  <c r="I34" i="8" s="1"/>
  <c r="G33" i="8"/>
  <c r="H33" i="8" s="1"/>
  <c r="I33" i="8" s="1"/>
  <c r="G32" i="8"/>
  <c r="H32" i="8" s="1"/>
  <c r="I32" i="8" s="1"/>
  <c r="G31" i="8"/>
  <c r="H31" i="8" s="1"/>
  <c r="I31" i="8" s="1"/>
  <c r="G30" i="8"/>
  <c r="H30" i="8" s="1"/>
  <c r="I30" i="8" s="1"/>
  <c r="G29" i="8"/>
  <c r="H29" i="8" s="1"/>
  <c r="I29" i="8" s="1"/>
  <c r="G28" i="8"/>
  <c r="H28" i="8" s="1"/>
  <c r="I28" i="8" s="1"/>
  <c r="G27" i="8"/>
  <c r="H27" i="8" s="1"/>
  <c r="I27" i="8" s="1"/>
  <c r="G26" i="8"/>
  <c r="H26" i="8" s="1"/>
  <c r="I26" i="8" s="1"/>
  <c r="G25" i="8"/>
  <c r="H25" i="8" s="1"/>
  <c r="I25" i="8" s="1"/>
  <c r="G24" i="8"/>
  <c r="H24" i="8" s="1"/>
  <c r="I24" i="8" s="1"/>
  <c r="G22" i="8"/>
  <c r="H22" i="8" s="1"/>
  <c r="I22" i="8" s="1"/>
  <c r="G21" i="8"/>
  <c r="H21" i="8" s="1"/>
  <c r="I21" i="8" s="1"/>
  <c r="G20" i="8"/>
  <c r="H20" i="8" s="1"/>
  <c r="I20" i="8" s="1"/>
  <c r="G19" i="8"/>
  <c r="H19" i="8" s="1"/>
  <c r="I19" i="8" s="1"/>
  <c r="G18" i="8"/>
  <c r="H18" i="8" s="1"/>
  <c r="I18" i="8" s="1"/>
  <c r="G17" i="8"/>
  <c r="H17" i="8" s="1"/>
  <c r="I17" i="8" s="1"/>
  <c r="G16" i="8"/>
  <c r="H16" i="8" s="1"/>
  <c r="I16" i="8" s="1"/>
  <c r="G15" i="8"/>
  <c r="H15" i="8" s="1"/>
  <c r="I15" i="8" s="1"/>
  <c r="G14" i="8"/>
  <c r="H14" i="8" s="1"/>
  <c r="I14" i="8" s="1"/>
  <c r="G13" i="8"/>
  <c r="H13" i="8" s="1"/>
  <c r="I13" i="8" s="1"/>
  <c r="G12" i="8"/>
  <c r="H12" i="8" s="1"/>
  <c r="I12" i="8" s="1"/>
  <c r="G11" i="8"/>
  <c r="H11" i="8" s="1"/>
  <c r="I11" i="8" s="1"/>
  <c r="G10" i="8"/>
  <c r="H10" i="8" s="1"/>
  <c r="I10" i="8" s="1"/>
  <c r="G9" i="8"/>
  <c r="H9" i="8" s="1"/>
  <c r="I9" i="8" s="1"/>
  <c r="G8" i="8"/>
  <c r="H8" i="8" s="1"/>
  <c r="I8" i="8" s="1"/>
  <c r="G7" i="8"/>
  <c r="H7" i="8" s="1"/>
  <c r="I7" i="8" s="1"/>
  <c r="G57" i="7"/>
  <c r="H57" i="7" s="1"/>
  <c r="I57" i="7" s="1"/>
  <c r="G56" i="7"/>
  <c r="H56" i="7" s="1"/>
  <c r="I56" i="7" s="1"/>
  <c r="G55" i="7"/>
  <c r="H55" i="7" s="1"/>
  <c r="I55" i="7" s="1"/>
  <c r="G54" i="7"/>
  <c r="H54" i="7" s="1"/>
  <c r="I54" i="7" s="1"/>
  <c r="G53" i="7"/>
  <c r="H53" i="7" s="1"/>
  <c r="I53" i="7" s="1"/>
  <c r="G52" i="7"/>
  <c r="H52" i="7" s="1"/>
  <c r="I52" i="7" s="1"/>
  <c r="G51" i="7"/>
  <c r="H51" i="7" s="1"/>
  <c r="I51" i="7" s="1"/>
  <c r="G48" i="7"/>
  <c r="H48" i="7" s="1"/>
  <c r="I48" i="7" s="1"/>
  <c r="G47" i="7"/>
  <c r="H47" i="7" s="1"/>
  <c r="I47" i="7" s="1"/>
  <c r="G46" i="7"/>
  <c r="H46" i="7" s="1"/>
  <c r="I46" i="7" s="1"/>
  <c r="G45" i="7"/>
  <c r="H45" i="7" s="1"/>
  <c r="I45" i="7" s="1"/>
  <c r="G44" i="7"/>
  <c r="H44" i="7" s="1"/>
  <c r="I44" i="7" s="1"/>
  <c r="G43" i="7"/>
  <c r="H43" i="7" s="1"/>
  <c r="I43" i="7" s="1"/>
  <c r="G42" i="7"/>
  <c r="H42" i="7" s="1"/>
  <c r="I42" i="7" s="1"/>
  <c r="G41" i="7"/>
  <c r="H41" i="7" s="1"/>
  <c r="I41" i="7" s="1"/>
  <c r="G39" i="7"/>
  <c r="H39" i="7" s="1"/>
  <c r="I39" i="7" s="1"/>
  <c r="G38" i="7"/>
  <c r="H38" i="7" s="1"/>
  <c r="I38" i="7" s="1"/>
  <c r="G36" i="7"/>
  <c r="H36" i="7" s="1"/>
  <c r="I36" i="7" s="1"/>
  <c r="G35" i="7"/>
  <c r="H35" i="7" s="1"/>
  <c r="I35" i="7" s="1"/>
  <c r="G34" i="7"/>
  <c r="H34" i="7" s="1"/>
  <c r="I34" i="7" s="1"/>
  <c r="G33" i="7"/>
  <c r="H33" i="7" s="1"/>
  <c r="I33" i="7" s="1"/>
  <c r="G32" i="7"/>
  <c r="H32" i="7" s="1"/>
  <c r="I32" i="7" s="1"/>
  <c r="G31" i="7"/>
  <c r="H31" i="7" s="1"/>
  <c r="I31" i="7" s="1"/>
  <c r="G30" i="7"/>
  <c r="H30" i="7" s="1"/>
  <c r="I30" i="7" s="1"/>
  <c r="G29" i="7"/>
  <c r="H29" i="7" s="1"/>
  <c r="I29" i="7" s="1"/>
  <c r="G28" i="7"/>
  <c r="H28" i="7" s="1"/>
  <c r="I28" i="7" s="1"/>
  <c r="G27" i="7"/>
  <c r="H27" i="7" s="1"/>
  <c r="I27" i="7" s="1"/>
  <c r="G26" i="7"/>
  <c r="H26" i="7" s="1"/>
  <c r="I26" i="7" s="1"/>
  <c r="G25" i="7"/>
  <c r="H25" i="7" s="1"/>
  <c r="I25" i="7" s="1"/>
  <c r="G24" i="7"/>
  <c r="H24" i="7" s="1"/>
  <c r="I24" i="7" s="1"/>
  <c r="G22" i="7"/>
  <c r="H22" i="7" s="1"/>
  <c r="I22" i="7" s="1"/>
  <c r="G21" i="7"/>
  <c r="H21" i="7" s="1"/>
  <c r="I21" i="7" s="1"/>
  <c r="G20" i="7"/>
  <c r="H20" i="7" s="1"/>
  <c r="I20" i="7" s="1"/>
  <c r="G19" i="7"/>
  <c r="H19" i="7" s="1"/>
  <c r="I19" i="7" s="1"/>
  <c r="G18" i="7"/>
  <c r="H18" i="7" s="1"/>
  <c r="I18" i="7" s="1"/>
  <c r="G17" i="7"/>
  <c r="H17" i="7" s="1"/>
  <c r="I17" i="7" s="1"/>
  <c r="G16" i="7"/>
  <c r="H16" i="7" s="1"/>
  <c r="I16" i="7" s="1"/>
  <c r="G15" i="7"/>
  <c r="H15" i="7" s="1"/>
  <c r="I15" i="7" s="1"/>
  <c r="G14" i="7"/>
  <c r="H14" i="7" s="1"/>
  <c r="I14" i="7" s="1"/>
  <c r="G13" i="7"/>
  <c r="H13" i="7" s="1"/>
  <c r="I13" i="7" s="1"/>
  <c r="G12" i="7"/>
  <c r="H12" i="7" s="1"/>
  <c r="I12" i="7" s="1"/>
  <c r="G11" i="7"/>
  <c r="H11" i="7" s="1"/>
  <c r="I11" i="7" s="1"/>
  <c r="G10" i="7"/>
  <c r="H10" i="7" s="1"/>
  <c r="I10" i="7" s="1"/>
  <c r="G9" i="7"/>
  <c r="H9" i="7" s="1"/>
  <c r="I9" i="7" s="1"/>
  <c r="G8" i="7"/>
  <c r="H8" i="7" s="1"/>
  <c r="I8" i="7" s="1"/>
  <c r="G7" i="7"/>
  <c r="H7" i="7" s="1"/>
  <c r="I7" i="7" s="1"/>
  <c r="G57" i="6"/>
  <c r="H57" i="6" s="1"/>
  <c r="I57" i="6" s="1"/>
  <c r="G56" i="6"/>
  <c r="H56" i="6" s="1"/>
  <c r="I56" i="6" s="1"/>
  <c r="G55" i="6"/>
  <c r="H55" i="6" s="1"/>
  <c r="I55" i="6" s="1"/>
  <c r="G54" i="6"/>
  <c r="H54" i="6" s="1"/>
  <c r="I54" i="6" s="1"/>
  <c r="G53" i="6"/>
  <c r="H53" i="6" s="1"/>
  <c r="I53" i="6" s="1"/>
  <c r="G52" i="6"/>
  <c r="H52" i="6" s="1"/>
  <c r="I52" i="6" s="1"/>
  <c r="G51" i="6"/>
  <c r="H51" i="6" s="1"/>
  <c r="I51" i="6" s="1"/>
  <c r="G48" i="6"/>
  <c r="H48" i="6" s="1"/>
  <c r="I48" i="6" s="1"/>
  <c r="G47" i="6"/>
  <c r="H47" i="6" s="1"/>
  <c r="I47" i="6" s="1"/>
  <c r="G46" i="6"/>
  <c r="H46" i="6" s="1"/>
  <c r="I46" i="6" s="1"/>
  <c r="G45" i="6"/>
  <c r="H45" i="6" s="1"/>
  <c r="I45" i="6" s="1"/>
  <c r="G44" i="6"/>
  <c r="H44" i="6" s="1"/>
  <c r="I44" i="6" s="1"/>
  <c r="G43" i="6"/>
  <c r="H43" i="6" s="1"/>
  <c r="I43" i="6" s="1"/>
  <c r="G42" i="6"/>
  <c r="H42" i="6" s="1"/>
  <c r="I42" i="6" s="1"/>
  <c r="G41" i="6"/>
  <c r="H41" i="6" s="1"/>
  <c r="I41" i="6" s="1"/>
  <c r="G39" i="6"/>
  <c r="H39" i="6" s="1"/>
  <c r="I39" i="6" s="1"/>
  <c r="G38" i="6"/>
  <c r="H38" i="6" s="1"/>
  <c r="I38" i="6" s="1"/>
  <c r="G36" i="6"/>
  <c r="H36" i="6" s="1"/>
  <c r="I36" i="6" s="1"/>
  <c r="G35" i="6"/>
  <c r="H35" i="6" s="1"/>
  <c r="I35" i="6" s="1"/>
  <c r="G34" i="6"/>
  <c r="H34" i="6" s="1"/>
  <c r="I34" i="6" s="1"/>
  <c r="G33" i="6"/>
  <c r="H33" i="6" s="1"/>
  <c r="I33" i="6" s="1"/>
  <c r="G32" i="6"/>
  <c r="H32" i="6" s="1"/>
  <c r="I32" i="6" s="1"/>
  <c r="G31" i="6"/>
  <c r="H31" i="6" s="1"/>
  <c r="I31" i="6" s="1"/>
  <c r="G30" i="6"/>
  <c r="H30" i="6" s="1"/>
  <c r="I30" i="6" s="1"/>
  <c r="G29" i="6"/>
  <c r="H29" i="6" s="1"/>
  <c r="I29" i="6" s="1"/>
  <c r="G28" i="6"/>
  <c r="H28" i="6" s="1"/>
  <c r="I28" i="6" s="1"/>
  <c r="G27" i="6"/>
  <c r="H27" i="6" s="1"/>
  <c r="I27" i="6" s="1"/>
  <c r="G26" i="6"/>
  <c r="H26" i="6" s="1"/>
  <c r="I26" i="6" s="1"/>
  <c r="G25" i="6"/>
  <c r="H25" i="6" s="1"/>
  <c r="I25" i="6" s="1"/>
  <c r="G24" i="6"/>
  <c r="H24" i="6" s="1"/>
  <c r="I24" i="6" s="1"/>
  <c r="G22" i="6"/>
  <c r="H22" i="6" s="1"/>
  <c r="I22" i="6" s="1"/>
  <c r="G21" i="6"/>
  <c r="H21" i="6" s="1"/>
  <c r="I21" i="6" s="1"/>
  <c r="G20" i="6"/>
  <c r="H20" i="6" s="1"/>
  <c r="I20" i="6" s="1"/>
  <c r="G19" i="6"/>
  <c r="H19" i="6" s="1"/>
  <c r="I19" i="6" s="1"/>
  <c r="G18" i="6"/>
  <c r="H18" i="6" s="1"/>
  <c r="I18" i="6" s="1"/>
  <c r="G17" i="6"/>
  <c r="H17" i="6" s="1"/>
  <c r="I17" i="6" s="1"/>
  <c r="G16" i="6"/>
  <c r="H16" i="6" s="1"/>
  <c r="I16" i="6" s="1"/>
  <c r="G15" i="6"/>
  <c r="H15" i="6" s="1"/>
  <c r="I15" i="6" s="1"/>
  <c r="G14" i="6"/>
  <c r="H14" i="6" s="1"/>
  <c r="I14" i="6" s="1"/>
  <c r="G13" i="6"/>
  <c r="H13" i="6" s="1"/>
  <c r="I13" i="6" s="1"/>
  <c r="G12" i="6"/>
  <c r="H12" i="6" s="1"/>
  <c r="I12" i="6" s="1"/>
  <c r="G11" i="6"/>
  <c r="H11" i="6" s="1"/>
  <c r="I11" i="6" s="1"/>
  <c r="G10" i="6"/>
  <c r="H10" i="6" s="1"/>
  <c r="I10" i="6" s="1"/>
  <c r="G9" i="6"/>
  <c r="H9" i="6" s="1"/>
  <c r="I9" i="6" s="1"/>
  <c r="G8" i="6"/>
  <c r="H8" i="6" s="1"/>
  <c r="I8" i="6" s="1"/>
  <c r="G7" i="6"/>
  <c r="H7" i="6" s="1"/>
  <c r="I7" i="6" s="1"/>
  <c r="G57" i="5"/>
  <c r="H57" i="5" s="1"/>
  <c r="I57" i="5" s="1"/>
  <c r="G56" i="5"/>
  <c r="H56" i="5" s="1"/>
  <c r="I56" i="5" s="1"/>
  <c r="G55" i="5"/>
  <c r="H55" i="5" s="1"/>
  <c r="I55" i="5" s="1"/>
  <c r="G54" i="5"/>
  <c r="H54" i="5" s="1"/>
  <c r="I54" i="5" s="1"/>
  <c r="G53" i="5"/>
  <c r="H53" i="5" s="1"/>
  <c r="I53" i="5" s="1"/>
  <c r="G52" i="5"/>
  <c r="H52" i="5" s="1"/>
  <c r="I52" i="5" s="1"/>
  <c r="G51" i="5"/>
  <c r="H51" i="5" s="1"/>
  <c r="I51" i="5" s="1"/>
  <c r="G48" i="5"/>
  <c r="H48" i="5" s="1"/>
  <c r="I48" i="5" s="1"/>
  <c r="G47" i="5"/>
  <c r="H47" i="5" s="1"/>
  <c r="I47" i="5" s="1"/>
  <c r="G46" i="5"/>
  <c r="H46" i="5" s="1"/>
  <c r="I46" i="5" s="1"/>
  <c r="G45" i="5"/>
  <c r="H45" i="5" s="1"/>
  <c r="I45" i="5" s="1"/>
  <c r="G44" i="5"/>
  <c r="H44" i="5" s="1"/>
  <c r="I44" i="5" s="1"/>
  <c r="G43" i="5"/>
  <c r="H43" i="5" s="1"/>
  <c r="I43" i="5" s="1"/>
  <c r="G42" i="5"/>
  <c r="H42" i="5" s="1"/>
  <c r="I42" i="5" s="1"/>
  <c r="G41" i="5"/>
  <c r="H41" i="5" s="1"/>
  <c r="I41" i="5" s="1"/>
  <c r="G39" i="5"/>
  <c r="H39" i="5" s="1"/>
  <c r="I39" i="5" s="1"/>
  <c r="G38" i="5"/>
  <c r="H38" i="5" s="1"/>
  <c r="I38" i="5" s="1"/>
  <c r="G36" i="5"/>
  <c r="H36" i="5" s="1"/>
  <c r="I36" i="5" s="1"/>
  <c r="G35" i="5"/>
  <c r="H35" i="5" s="1"/>
  <c r="I35" i="5" s="1"/>
  <c r="G34" i="5"/>
  <c r="H34" i="5" s="1"/>
  <c r="I34" i="5" s="1"/>
  <c r="G33" i="5"/>
  <c r="H33" i="5" s="1"/>
  <c r="I33" i="5" s="1"/>
  <c r="G32" i="5"/>
  <c r="H32" i="5" s="1"/>
  <c r="I32" i="5" s="1"/>
  <c r="G31" i="5"/>
  <c r="H31" i="5" s="1"/>
  <c r="I31" i="5" s="1"/>
  <c r="G30" i="5"/>
  <c r="H30" i="5" s="1"/>
  <c r="I30" i="5" s="1"/>
  <c r="G29" i="5"/>
  <c r="H29" i="5" s="1"/>
  <c r="I29" i="5" s="1"/>
  <c r="G28" i="5"/>
  <c r="H28" i="5" s="1"/>
  <c r="I28" i="5" s="1"/>
  <c r="G27" i="5"/>
  <c r="H27" i="5" s="1"/>
  <c r="I27" i="5" s="1"/>
  <c r="G26" i="5"/>
  <c r="H26" i="5" s="1"/>
  <c r="I26" i="5" s="1"/>
  <c r="G25" i="5"/>
  <c r="H25" i="5" s="1"/>
  <c r="I25" i="5" s="1"/>
  <c r="G24" i="5"/>
  <c r="H24" i="5" s="1"/>
  <c r="I24" i="5" s="1"/>
  <c r="G22" i="5"/>
  <c r="H22" i="5" s="1"/>
  <c r="I22" i="5" s="1"/>
  <c r="G21" i="5"/>
  <c r="H21" i="5" s="1"/>
  <c r="I21" i="5" s="1"/>
  <c r="G20" i="5"/>
  <c r="H20" i="5" s="1"/>
  <c r="I20" i="5" s="1"/>
  <c r="G19" i="5"/>
  <c r="H19" i="5" s="1"/>
  <c r="I19" i="5" s="1"/>
  <c r="G18" i="5"/>
  <c r="H18" i="5" s="1"/>
  <c r="I18" i="5" s="1"/>
  <c r="G17" i="5"/>
  <c r="H17" i="5" s="1"/>
  <c r="I17" i="5" s="1"/>
  <c r="G16" i="5"/>
  <c r="H16" i="5" s="1"/>
  <c r="I16" i="5" s="1"/>
  <c r="G15" i="5"/>
  <c r="H15" i="5" s="1"/>
  <c r="I15" i="5" s="1"/>
  <c r="G14" i="5"/>
  <c r="H14" i="5" s="1"/>
  <c r="I14" i="5" s="1"/>
  <c r="G13" i="5"/>
  <c r="H13" i="5" s="1"/>
  <c r="I13" i="5" s="1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8" i="5" s="1"/>
  <c r="G7" i="5"/>
  <c r="H7" i="5" s="1"/>
  <c r="I7" i="5" s="1"/>
  <c r="G57" i="4"/>
  <c r="H57" i="4" s="1"/>
  <c r="I57" i="4" s="1"/>
  <c r="G56" i="4"/>
  <c r="H56" i="4" s="1"/>
  <c r="I56" i="4" s="1"/>
  <c r="G55" i="4"/>
  <c r="H55" i="4" s="1"/>
  <c r="I55" i="4" s="1"/>
  <c r="G54" i="4"/>
  <c r="H54" i="4" s="1"/>
  <c r="I54" i="4" s="1"/>
  <c r="G53" i="4"/>
  <c r="H53" i="4" s="1"/>
  <c r="I53" i="4" s="1"/>
  <c r="G52" i="4"/>
  <c r="H52" i="4" s="1"/>
  <c r="I52" i="4" s="1"/>
  <c r="G51" i="4"/>
  <c r="H51" i="4" s="1"/>
  <c r="I51" i="4" s="1"/>
  <c r="G48" i="4"/>
  <c r="H48" i="4" s="1"/>
  <c r="I48" i="4" s="1"/>
  <c r="G47" i="4"/>
  <c r="H47" i="4" s="1"/>
  <c r="I47" i="4" s="1"/>
  <c r="G46" i="4"/>
  <c r="H46" i="4" s="1"/>
  <c r="I46" i="4" s="1"/>
  <c r="G45" i="4"/>
  <c r="H45" i="4" s="1"/>
  <c r="I45" i="4" s="1"/>
  <c r="G44" i="4"/>
  <c r="H44" i="4" s="1"/>
  <c r="I44" i="4" s="1"/>
  <c r="G43" i="4"/>
  <c r="H43" i="4" s="1"/>
  <c r="I43" i="4" s="1"/>
  <c r="G42" i="4"/>
  <c r="H42" i="4" s="1"/>
  <c r="I42" i="4" s="1"/>
  <c r="G41" i="4"/>
  <c r="H41" i="4" s="1"/>
  <c r="I41" i="4" s="1"/>
  <c r="G39" i="4"/>
  <c r="H39" i="4" s="1"/>
  <c r="I39" i="4" s="1"/>
  <c r="G38" i="4"/>
  <c r="H38" i="4" s="1"/>
  <c r="I38" i="4" s="1"/>
  <c r="G36" i="4"/>
  <c r="H36" i="4" s="1"/>
  <c r="I36" i="4" s="1"/>
  <c r="G35" i="4"/>
  <c r="H35" i="4" s="1"/>
  <c r="I35" i="4" s="1"/>
  <c r="G34" i="4"/>
  <c r="H34" i="4" s="1"/>
  <c r="I34" i="4" s="1"/>
  <c r="G33" i="4"/>
  <c r="H33" i="4" s="1"/>
  <c r="I33" i="4" s="1"/>
  <c r="G32" i="4"/>
  <c r="H32" i="4" s="1"/>
  <c r="I32" i="4" s="1"/>
  <c r="G31" i="4"/>
  <c r="H31" i="4" s="1"/>
  <c r="I31" i="4" s="1"/>
  <c r="G30" i="4"/>
  <c r="H30" i="4" s="1"/>
  <c r="I30" i="4" s="1"/>
  <c r="G29" i="4"/>
  <c r="H29" i="4" s="1"/>
  <c r="I29" i="4" s="1"/>
  <c r="G28" i="4"/>
  <c r="H28" i="4" s="1"/>
  <c r="I28" i="4" s="1"/>
  <c r="G27" i="4"/>
  <c r="H27" i="4" s="1"/>
  <c r="I27" i="4" s="1"/>
  <c r="G26" i="4"/>
  <c r="H26" i="4" s="1"/>
  <c r="I26" i="4" s="1"/>
  <c r="G25" i="4"/>
  <c r="H25" i="4" s="1"/>
  <c r="I25" i="4" s="1"/>
  <c r="G24" i="4"/>
  <c r="H24" i="4" s="1"/>
  <c r="I24" i="4" s="1"/>
  <c r="G22" i="4"/>
  <c r="H22" i="4" s="1"/>
  <c r="I22" i="4" s="1"/>
  <c r="G21" i="4"/>
  <c r="H21" i="4" s="1"/>
  <c r="I21" i="4" s="1"/>
  <c r="G20" i="4"/>
  <c r="H20" i="4" s="1"/>
  <c r="I20" i="4" s="1"/>
  <c r="G19" i="4"/>
  <c r="H19" i="4" s="1"/>
  <c r="I19" i="4" s="1"/>
  <c r="G18" i="4"/>
  <c r="H18" i="4" s="1"/>
  <c r="I18" i="4" s="1"/>
  <c r="G17" i="4"/>
  <c r="H17" i="4" s="1"/>
  <c r="I17" i="4" s="1"/>
  <c r="G16" i="4"/>
  <c r="H16" i="4" s="1"/>
  <c r="I16" i="4" s="1"/>
  <c r="G15" i="4"/>
  <c r="H15" i="4" s="1"/>
  <c r="I15" i="4" s="1"/>
  <c r="G14" i="4"/>
  <c r="H14" i="4" s="1"/>
  <c r="I14" i="4" s="1"/>
  <c r="G13" i="4"/>
  <c r="H13" i="4" s="1"/>
  <c r="I13" i="4" s="1"/>
  <c r="G12" i="4"/>
  <c r="H12" i="4" s="1"/>
  <c r="I12" i="4" s="1"/>
  <c r="G11" i="4"/>
  <c r="H11" i="4" s="1"/>
  <c r="I11" i="4" s="1"/>
  <c r="G10" i="4"/>
  <c r="H10" i="4" s="1"/>
  <c r="I10" i="4" s="1"/>
  <c r="G9" i="4"/>
  <c r="H9" i="4" s="1"/>
  <c r="I9" i="4" s="1"/>
  <c r="G8" i="4"/>
  <c r="H8" i="4" s="1"/>
  <c r="I8" i="4" s="1"/>
  <c r="G7" i="4"/>
  <c r="H7" i="4" s="1"/>
  <c r="I7" i="4" s="1"/>
  <c r="G36" i="3"/>
  <c r="H36" i="3" s="1"/>
  <c r="I36" i="3" s="1"/>
  <c r="G35" i="3"/>
  <c r="H35" i="3" s="1"/>
  <c r="I35" i="3" s="1"/>
  <c r="G26" i="3"/>
  <c r="H26" i="3" s="1"/>
  <c r="I26" i="3" s="1"/>
  <c r="G22" i="3"/>
  <c r="H22" i="3" s="1"/>
  <c r="I22" i="3" s="1"/>
  <c r="G19" i="3"/>
  <c r="H19" i="3" s="1"/>
  <c r="I19" i="3" s="1"/>
  <c r="G17" i="3"/>
  <c r="H17" i="3" s="1"/>
  <c r="I17" i="3" s="1"/>
  <c r="H32" i="10" l="1"/>
  <c r="H66" i="10" s="1"/>
  <c r="I60" i="9"/>
  <c r="I60" i="8"/>
  <c r="I60" i="7"/>
  <c r="I60" i="6"/>
  <c r="I60" i="5"/>
  <c r="I60" i="4"/>
  <c r="B2" i="9"/>
  <c r="B2" i="8"/>
  <c r="B2" i="7"/>
  <c r="B2" i="6"/>
  <c r="B2" i="5"/>
  <c r="B2" i="4"/>
  <c r="G57" i="3"/>
  <c r="H57" i="3" s="1"/>
  <c r="I57" i="3" s="1"/>
  <c r="G56" i="3"/>
  <c r="H56" i="3" s="1"/>
  <c r="I56" i="3" s="1"/>
  <c r="G55" i="3"/>
  <c r="H55" i="3" s="1"/>
  <c r="I55" i="3" s="1"/>
  <c r="G54" i="3"/>
  <c r="H54" i="3" s="1"/>
  <c r="I54" i="3" s="1"/>
  <c r="G53" i="3"/>
  <c r="H53" i="3" s="1"/>
  <c r="I53" i="3" s="1"/>
  <c r="G52" i="3"/>
  <c r="H52" i="3" s="1"/>
  <c r="I52" i="3" s="1"/>
  <c r="G51" i="3"/>
  <c r="H51" i="3" s="1"/>
  <c r="I51" i="3" s="1"/>
  <c r="G48" i="3"/>
  <c r="H48" i="3" s="1"/>
  <c r="I48" i="3" s="1"/>
  <c r="G47" i="3"/>
  <c r="H47" i="3" s="1"/>
  <c r="I47" i="3" s="1"/>
  <c r="G46" i="3"/>
  <c r="H46" i="3" s="1"/>
  <c r="I46" i="3" s="1"/>
  <c r="G45" i="3"/>
  <c r="H45" i="3" s="1"/>
  <c r="I45" i="3" s="1"/>
  <c r="G44" i="3"/>
  <c r="H44" i="3" s="1"/>
  <c r="I44" i="3" s="1"/>
  <c r="G43" i="3"/>
  <c r="H43" i="3" s="1"/>
  <c r="I43" i="3" s="1"/>
  <c r="G42" i="3"/>
  <c r="H42" i="3" s="1"/>
  <c r="I42" i="3" s="1"/>
  <c r="G41" i="3"/>
  <c r="H41" i="3" s="1"/>
  <c r="I41" i="3" s="1"/>
  <c r="G39" i="3"/>
  <c r="H39" i="3" s="1"/>
  <c r="I39" i="3" s="1"/>
  <c r="G38" i="3"/>
  <c r="H38" i="3" s="1"/>
  <c r="I38" i="3" s="1"/>
  <c r="G34" i="3"/>
  <c r="H34" i="3" s="1"/>
  <c r="I34" i="3" s="1"/>
  <c r="G33" i="3"/>
  <c r="H33" i="3" s="1"/>
  <c r="I33" i="3" s="1"/>
  <c r="G32" i="3"/>
  <c r="H32" i="3" s="1"/>
  <c r="I32" i="3" s="1"/>
  <c r="G31" i="3"/>
  <c r="H31" i="3" s="1"/>
  <c r="I31" i="3" s="1"/>
  <c r="G30" i="3"/>
  <c r="H30" i="3" s="1"/>
  <c r="I30" i="3" s="1"/>
  <c r="G29" i="3"/>
  <c r="H29" i="3" s="1"/>
  <c r="I29" i="3" s="1"/>
  <c r="G28" i="3"/>
  <c r="H28" i="3" s="1"/>
  <c r="I28" i="3" s="1"/>
  <c r="G27" i="3"/>
  <c r="H27" i="3" s="1"/>
  <c r="I27" i="3" s="1"/>
  <c r="G25" i="3"/>
  <c r="H25" i="3" s="1"/>
  <c r="I25" i="3" s="1"/>
  <c r="G24" i="3"/>
  <c r="H24" i="3" s="1"/>
  <c r="I24" i="3" s="1"/>
  <c r="G21" i="3"/>
  <c r="H21" i="3" s="1"/>
  <c r="I21" i="3" s="1"/>
  <c r="G20" i="3"/>
  <c r="H20" i="3" s="1"/>
  <c r="I20" i="3" s="1"/>
  <c r="G18" i="3"/>
  <c r="H18" i="3" s="1"/>
  <c r="I18" i="3" s="1"/>
  <c r="G16" i="3"/>
  <c r="H16" i="3" s="1"/>
  <c r="I16" i="3" s="1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G11" i="3"/>
  <c r="H11" i="3" s="1"/>
  <c r="I11" i="3" s="1"/>
  <c r="G10" i="3"/>
  <c r="H10" i="3" s="1"/>
  <c r="I10" i="3" s="1"/>
  <c r="G9" i="3"/>
  <c r="H9" i="3" s="1"/>
  <c r="I9" i="3" s="1"/>
  <c r="G8" i="3"/>
  <c r="H8" i="3" s="1"/>
  <c r="I8" i="3" s="1"/>
  <c r="G7" i="3"/>
  <c r="H7" i="3" s="1"/>
  <c r="I7" i="3" s="1"/>
  <c r="B2" i="3"/>
  <c r="I32" i="10" l="1"/>
  <c r="I66" i="10" s="1"/>
  <c r="I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Rosanne Boermans</author>
  </authors>
  <commentList>
    <comment ref="E8" authorId="0" shapeId="0" xr:uid="{7CE8119F-7E63-8843-A131-845F824CF345}">
      <text>
        <r>
          <rPr>
            <sz val="12"/>
            <color indexed="81"/>
            <rFont val="Calibri"/>
            <family val="2"/>
          </rPr>
          <t>Als u (ook) voor collega's licenties bestelt, graag:
1. onderstaande gegevens invullen; 
2. op de corresponderende tabbladen aangeven welke (leerlingen)licenties zij nodig hebben. 
Indien u of zij nog geen account op onze website (www.lambo.nl) hebben, maken wij deze aan.</t>
        </r>
      </text>
    </comment>
    <comment ref="B18" authorId="0" shapeId="0" xr:uid="{A09996F5-5825-6446-B816-7770C879B767}">
      <text>
        <r>
          <rPr>
            <sz val="12"/>
            <color indexed="81"/>
            <rFont val="Calibri"/>
            <family val="2"/>
          </rPr>
          <t>Dit is het mailadres waar de factuur naartoe wordt gestuurd.</t>
        </r>
      </text>
    </comment>
  </commentList>
</comments>
</file>

<file path=xl/sharedStrings.xml><?xml version="1.0" encoding="utf-8"?>
<sst xmlns="http://schemas.openxmlformats.org/spreadsheetml/2006/main" count="981" uniqueCount="117">
  <si>
    <t>Instructies</t>
  </si>
  <si>
    <t>Stap 1</t>
  </si>
  <si>
    <t xml:space="preserve">Vul het tabblad 'Gegevens' in.
</t>
  </si>
  <si>
    <t>Stap 2</t>
  </si>
  <si>
    <t>Stap 3</t>
  </si>
  <si>
    <t>Stuur het ingevulde formulier naar administratie@lambo.nl.</t>
  </si>
  <si>
    <t>U ontvangt binnen 1 werkdag een bevestiging.</t>
  </si>
  <si>
    <t>Bestelgegevens</t>
  </si>
  <si>
    <t>Bestelling op naam van</t>
  </si>
  <si>
    <t>Gegevens docent(en)</t>
  </si>
  <si>
    <t>Aanhef</t>
  </si>
  <si>
    <t>—selecteer—</t>
  </si>
  <si>
    <t>Voornaam</t>
  </si>
  <si>
    <t>Achternaam</t>
  </si>
  <si>
    <t>Mailadres</t>
  </si>
  <si>
    <t>Reeds een account op lambo.nl?</t>
  </si>
  <si>
    <t>Docent 1</t>
  </si>
  <si>
    <t>Docent 2</t>
  </si>
  <si>
    <t>Docent 3</t>
  </si>
  <si>
    <t>Docent 4</t>
  </si>
  <si>
    <t>Factureringsgegevens</t>
  </si>
  <si>
    <t>Docent 5</t>
  </si>
  <si>
    <t>Schoolnaam</t>
  </si>
  <si>
    <t>Docent 6</t>
  </si>
  <si>
    <t>Straat + huisnummer</t>
  </si>
  <si>
    <t>Docent 7</t>
  </si>
  <si>
    <t>Postcode + plaats</t>
  </si>
  <si>
    <t>Docent 8</t>
  </si>
  <si>
    <t>Mailadres financiële administratie</t>
  </si>
  <si>
    <t>Opmerkingen</t>
  </si>
  <si>
    <t>onbekend</t>
  </si>
  <si>
    <t>ja</t>
  </si>
  <si>
    <t>nee</t>
  </si>
  <si>
    <t>ISBN</t>
  </si>
  <si>
    <t>Leerlingenlicenties </t>
  </si>
  <si>
    <t>Vak</t>
  </si>
  <si>
    <t>Prijs per leerling</t>
  </si>
  <si>
    <t>Aantal</t>
  </si>
  <si>
    <t>Kortings%</t>
  </si>
  <si>
    <t>Kortingsbedrag</t>
  </si>
  <si>
    <t>Totaalprijs</t>
  </si>
  <si>
    <t>  ART-History, 1 Cultuur van de Kerk, online + vragenblok</t>
  </si>
  <si>
    <t>kunst algemeen</t>
  </si>
  <si>
    <t>  ART-History, 1 Cultuur van de Kerk, vragenblok</t>
  </si>
  <si>
    <t>  ART-History, 2 Hofcultuur, online + vragenblok</t>
  </si>
  <si>
    <t>  ART-History, 2 Hofcultuur, vragenblok</t>
  </si>
  <si>
    <t>  ART-History, 3 De burgerlijke cultuur, online + vragenbloK</t>
  </si>
  <si>
    <t>  ART-History, 3 De burgerlijke cultuur, vragenblok</t>
  </si>
  <si>
    <t>  ART-History, 4 Romantiek en Realisme in de 19e eeuw, online + vragenblok</t>
  </si>
  <si>
    <t>  ART-History, 4 Romantiek en Realisme, vragenblok</t>
  </si>
  <si>
    <t>  ART-History, 5 Cultuur van het Moderne, online + vragenblok</t>
  </si>
  <si>
    <t>  ART-History, 5 Cultuur van het Moderne, vragenblok</t>
  </si>
  <si>
    <t>  ART-History, 6 Massacultuur (2025), onlinevragenblok</t>
  </si>
  <si>
    <t>  ART-History, 6 Massacultuur (2025), online + vragenblok</t>
  </si>
  <si>
    <t>  Basis Beeldende Begrippen, online</t>
  </si>
  <si>
    <t>  Beeldende Begrippen, online</t>
  </si>
  <si>
    <t xml:space="preserve">  Kunstboek + Beeldende Begrippen, online</t>
  </si>
  <si>
    <t xml:space="preserve">  Kunst in 't kort</t>
  </si>
  <si>
    <t xml:space="preserve">  KunstWerken, online</t>
  </si>
  <si>
    <t xml:space="preserve">  Oefenexamen TeHaTex havo (2025)</t>
  </si>
  <si>
    <t>.</t>
  </si>
  <si>
    <t xml:space="preserve">  Oefenexamen TeHaTex vwo (2025)</t>
  </si>
  <si>
    <t>  stArt, online</t>
  </si>
  <si>
    <t>ckv</t>
  </si>
  <si>
    <t xml:space="preserve">  stArt deel II, online</t>
  </si>
  <si>
    <t xml:space="preserve">  GS Compact, Kenmerkende aspecten havo, online</t>
  </si>
  <si>
    <t>geschiedenis</t>
  </si>
  <si>
    <t xml:space="preserve">  GS Compact, Kenmerkende aspecten vwo, online</t>
  </si>
  <si>
    <t xml:space="preserve">  GS Compact, Historische contexten havo, online</t>
  </si>
  <si>
    <t xml:space="preserve">  GS Compact, Historische contexten vwo, online</t>
  </si>
  <si>
    <t xml:space="preserve">  GS Compact, bovenbouw vmbo, online</t>
  </si>
  <si>
    <t xml:space="preserve">  GS Compact, onderbouw 1, online</t>
  </si>
  <si>
    <t xml:space="preserve">  Oefenexamen geschiedenis - HAVO (2025)</t>
  </si>
  <si>
    <t xml:space="preserve">  Oefenexamen geschiedenis - VWO (2025)</t>
  </si>
  <si>
    <t>Docentenlicenties</t>
  </si>
  <si>
    <t>H1-DOC</t>
  </si>
  <si>
    <t>  ART-History, 1 Cultuur van de Kerk, docentenlicentie - (H1-DOC)</t>
  </si>
  <si>
    <t>H2-HOC</t>
  </si>
  <si>
    <t>  ART-History, 2 Hofcultuur, docentenlicentie - (H2-DOC)</t>
  </si>
  <si>
    <t>H3-DOC</t>
  </si>
  <si>
    <t>  ART-History, 3 De burgerlijke cultuur, docentenlicentie - (H3-DOC)</t>
  </si>
  <si>
    <t>H4-DOC</t>
  </si>
  <si>
    <t>  ART-History, 4 Cultuur van romantiek en realisme, docentenlicentie - (H4-DOC)</t>
  </si>
  <si>
    <t>H5-DOC</t>
  </si>
  <si>
    <t>  ART-History, 5 Cultuur van het moderne, docentenlicentie - (H5-DOC)</t>
  </si>
  <si>
    <t>H6-DOC</t>
  </si>
  <si>
    <t>  ART-History, 6 Massacultuur, docentenlicentie - (H6-DOC)</t>
  </si>
  <si>
    <t>H1-DOC t/m H6-DOC</t>
  </si>
  <si>
    <t xml:space="preserve">  Alle bovenstaande docentenlicenties voor ART-History</t>
  </si>
  <si>
    <t>Totaal</t>
  </si>
  <si>
    <t>Administratieve ondersteuning</t>
  </si>
  <si>
    <t>U kunt dit ook zelf doen.</t>
  </si>
  <si>
    <t>Administratiekosten (vervalt bij gebruik van administratieve ondersteuning)</t>
  </si>
  <si>
    <t>Mevr.</t>
  </si>
  <si>
    <t>Dhr.</t>
  </si>
  <si>
    <t>(geen)</t>
  </si>
  <si>
    <t>Bestelformulier licenties 2026-2027</t>
  </si>
  <si>
    <t>Looptijd: 1 juni 2026 t/m 31 juli 2027</t>
  </si>
  <si>
    <t>pet</t>
  </si>
  <si>
    <t xml:space="preserve">jan </t>
  </si>
  <si>
    <t>Bestelformulier licenties 2026-27</t>
  </si>
  <si>
    <r>
      <t xml:space="preserve">Geef op het tabbladen 'Licenties docent x' in </t>
    </r>
    <r>
      <rPr>
        <b/>
        <sz val="12"/>
        <color theme="1"/>
        <rFont val="Calibri"/>
        <family val="2"/>
        <scheme val="minor"/>
      </rPr>
      <t>kolom E 'Aantal'</t>
    </r>
    <r>
      <rPr>
        <sz val="12"/>
        <color theme="1"/>
        <rFont val="Calibri"/>
        <scheme val="minor"/>
      </rPr>
      <t xml:space="preserve"> aan hoeveel licenties u van iedere online-uitgave wilt bestellen voor de betreffende docent. Indien u voor meer dan 6 docenten ook leerlingenlicenties wilt bestellen, neem dan contact met ons op.
Het bestand berekent automatisch in het tabblad '</t>
    </r>
    <r>
      <rPr>
        <sz val="12"/>
        <color theme="0" tint="-0.34998626667073579"/>
        <rFont val="Calibri (Hoofdtekst)"/>
      </rPr>
      <t>Totaal licenties</t>
    </r>
    <r>
      <rPr>
        <sz val="12"/>
        <color theme="1"/>
        <rFont val="Calibri"/>
        <scheme val="minor"/>
      </rPr>
      <t>' hoeveel bulkkorting u krijgt aan de hand van de bestelde aantallen. 
N.B. U heeft 1 licentie per leerling nodig.</t>
    </r>
  </si>
  <si>
    <r>
      <rPr>
        <b/>
        <sz val="12"/>
        <color theme="1"/>
        <rFont val="Calibri"/>
        <family val="2"/>
        <scheme val="minor"/>
      </rPr>
      <t>Kortingsregels:</t>
    </r>
    <r>
      <rPr>
        <sz val="12"/>
        <color theme="1"/>
        <rFont val="Calibri"/>
        <scheme val="minor"/>
      </rPr>
      <t xml:space="preserve">
1-9 licenties: 0% korting
10-24 licenties: 5% korting
25-99 licenties: 10% korting
&gt; 100 licenties: 15% korting</t>
    </r>
  </si>
  <si>
    <t xml:space="preserve">  Vragenblokken KuA CE 2027 - vwo</t>
  </si>
  <si>
    <t xml:space="preserve">  Vragenblokken KuA CE 2027 - havo</t>
  </si>
  <si>
    <t xml:space="preserve">  Tekst- + vragenblokken KuA CE 2027 - havo</t>
  </si>
  <si>
    <t xml:space="preserve">  Tekst- + vragenblokken KuA CE 2027 - vwo</t>
  </si>
  <si>
    <t>  Kunstboek - Online </t>
  </si>
  <si>
    <t>  Kunstboek - Onlinevragenblokken</t>
  </si>
  <si>
    <t xml:space="preserve">  Kunstboek - Online incl. onlinevragenblokken</t>
  </si>
  <si>
    <t xml:space="preserve">  Kunstboek - Online met LAMBOt</t>
  </si>
  <si>
    <t>tehatex (beeldende vorming)</t>
  </si>
  <si>
    <t xml:space="preserve">  Kunst verandert! Examen tehatex va. 2027 - vwo</t>
  </si>
  <si>
    <t xml:space="preserve">  Kunst verandert! Examen tehatex va. 2027 - havo</t>
  </si>
  <si>
    <t>Totaal licenties</t>
  </si>
  <si>
    <t xml:space="preserve">Tegen een vergoeding uploadt LAMBO uw leerling in het systeem en koppelt ze aan de juiste licentie(s). </t>
  </si>
  <si>
    <t>Totale 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</si>
</sst>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rgb="FF333333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Calibri"/>
      <family val="2"/>
    </font>
    <font>
      <sz val="12"/>
      <color theme="0" tint="-0.34998626667073579"/>
      <name val="Calibri (Hoofdtekst)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3" borderId="1" xfId="0" applyFont="1" applyFill="1" applyBorder="1"/>
    <xf numFmtId="44" fontId="1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1" fillId="4" borderId="1" xfId="0" applyFont="1" applyFill="1" applyBorder="1"/>
    <xf numFmtId="9" fontId="1" fillId="2" borderId="1" xfId="0" applyNumberFormat="1" applyFont="1" applyFill="1" applyBorder="1"/>
    <xf numFmtId="0" fontId="6" fillId="5" borderId="1" xfId="0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0" applyNumberFormat="1" applyFont="1" applyFill="1" applyBorder="1"/>
    <xf numFmtId="0" fontId="4" fillId="0" borderId="0" xfId="0" applyFont="1"/>
    <xf numFmtId="0" fontId="7" fillId="0" borderId="0" xfId="0" applyFont="1"/>
    <xf numFmtId="0" fontId="0" fillId="6" borderId="0" xfId="0" applyFill="1"/>
    <xf numFmtId="0" fontId="12" fillId="6" borderId="0" xfId="0" applyFont="1" applyFill="1"/>
    <xf numFmtId="0" fontId="13" fillId="6" borderId="0" xfId="0" applyFont="1" applyFill="1"/>
    <xf numFmtId="0" fontId="10" fillId="6" borderId="0" xfId="0" applyFont="1" applyFill="1"/>
    <xf numFmtId="0" fontId="0" fillId="6" borderId="3" xfId="0" applyFill="1" applyBorder="1" applyProtection="1">
      <protection locked="0"/>
    </xf>
    <xf numFmtId="0" fontId="0" fillId="7" borderId="0" xfId="0" applyFill="1"/>
    <xf numFmtId="0" fontId="0" fillId="6" borderId="0" xfId="0" applyFill="1" applyProtection="1">
      <protection locked="0"/>
    </xf>
    <xf numFmtId="0" fontId="0" fillId="6" borderId="4" xfId="0" applyFill="1" applyBorder="1" applyProtection="1">
      <protection locked="0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10" fillId="6" borderId="0" xfId="0" applyFont="1" applyFill="1" applyAlignment="1">
      <alignment vertical="top"/>
    </xf>
    <xf numFmtId="0" fontId="0" fillId="6" borderId="0" xfId="0" applyFill="1" applyAlignment="1">
      <alignment wrapText="1"/>
    </xf>
    <xf numFmtId="0" fontId="8" fillId="6" borderId="0" xfId="1" applyFill="1" applyProtection="1">
      <protection locked="0"/>
    </xf>
    <xf numFmtId="0" fontId="1" fillId="2" borderId="2" xfId="0" applyFont="1" applyFill="1" applyBorder="1"/>
    <xf numFmtId="1" fontId="1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44" fontId="1" fillId="2" borderId="2" xfId="0" applyNumberFormat="1" applyFont="1" applyFill="1" applyBorder="1"/>
    <xf numFmtId="0" fontId="11" fillId="9" borderId="0" xfId="0" applyFont="1" applyFill="1"/>
    <xf numFmtId="0" fontId="11" fillId="13" borderId="0" xfId="0" applyFont="1" applyFill="1"/>
    <xf numFmtId="0" fontId="0" fillId="14" borderId="0" xfId="0" applyFill="1"/>
    <xf numFmtId="0" fontId="0" fillId="15" borderId="0" xfId="0" applyFill="1"/>
    <xf numFmtId="44" fontId="0" fillId="6" borderId="0" xfId="2" applyFont="1" applyFill="1" applyProtection="1"/>
    <xf numFmtId="0" fontId="0" fillId="16" borderId="0" xfId="0" applyFill="1" applyAlignment="1" applyProtection="1">
      <alignment horizontal="right"/>
      <protection locked="0"/>
    </xf>
    <xf numFmtId="44" fontId="0" fillId="6" borderId="0" xfId="0" applyNumberFormat="1" applyFill="1"/>
    <xf numFmtId="0" fontId="0" fillId="6" borderId="0" xfId="0" applyFill="1" applyAlignment="1">
      <alignment horizontal="right"/>
    </xf>
    <xf numFmtId="44" fontId="0" fillId="6" borderId="0" xfId="2" applyFont="1" applyFill="1"/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7061200</xdr:colOff>
      <xdr:row>0</xdr:row>
      <xdr:rowOff>152400</xdr:rowOff>
    </xdr:from>
    <xdr:to>
      <xdr:col>3</xdr:col>
      <xdr:colOff>1460500</xdr:colOff>
      <xdr:row>2</xdr:row>
      <xdr:rowOff>227122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AB5136B-6F43-6B4D-A979-B3DCC3B7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200" y="152400"/>
          <a:ext cx="2032000" cy="5827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403225</xdr:colOff>
      <xdr:row>0</xdr:row>
      <xdr:rowOff>158750</xdr:rowOff>
    </xdr:from>
    <xdr:ext cx="1933575" cy="5397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3025" y="158750"/>
          <a:ext cx="1933575" cy="539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1003300</xdr:colOff>
      <xdr:row>1</xdr:row>
      <xdr:rowOff>12700</xdr:rowOff>
    </xdr:from>
    <xdr:to>
      <xdr:col>13</xdr:col>
      <xdr:colOff>25400</xdr:colOff>
      <xdr:row>3</xdr:row>
      <xdr:rowOff>49322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1563F1E-86CF-D448-B64E-5FD3034E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00" y="215900"/>
          <a:ext cx="2032000" cy="582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6160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6160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6033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6033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5652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5652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6033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6033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5779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5779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6160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61607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1</xdr:row>
      <xdr:rowOff>19050</xdr:rowOff>
    </xdr:from>
    <xdr:ext cx="157797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3725" y="209550"/>
          <a:ext cx="1577975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istratie@lambo.nl?subject=Bestelformulier%20licenties%202018-1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lambo.nl/docenteninstructies-online-uitgav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00"/>
  <sheetViews>
    <sheetView tabSelected="1" workbookViewId="0">
      <selection activeCell="C9" sqref="C9"/>
    </sheetView>
  </sheetViews>
  <sheetFormatPr baseColWidth="10" defaultRowHeight="16" x14ac:dyDescent="0.2"/>
  <cols>
    <col min="1" max="2" width="10.83203125" style="19"/>
    <col min="3" max="3" width="100.1640625" style="19" customWidth="1"/>
    <col min="4" max="4" width="54.5" style="19" customWidth="1"/>
    <col min="5" max="16384" width="10.83203125" style="19"/>
  </cols>
  <sheetData>
    <row r="2" spans="2:4" ht="24" x14ac:dyDescent="0.3">
      <c r="B2" s="20" t="s">
        <v>96</v>
      </c>
    </row>
    <row r="3" spans="2:4" s="21" customFormat="1" ht="19" x14ac:dyDescent="0.25">
      <c r="B3" s="21" t="s">
        <v>0</v>
      </c>
    </row>
    <row r="5" spans="2:4" ht="34" x14ac:dyDescent="0.2">
      <c r="B5" s="32" t="s">
        <v>1</v>
      </c>
      <c r="C5" s="33" t="s">
        <v>2</v>
      </c>
    </row>
    <row r="6" spans="2:4" ht="136" x14ac:dyDescent="0.2">
      <c r="B6" s="32" t="s">
        <v>3</v>
      </c>
      <c r="C6" s="33" t="s">
        <v>101</v>
      </c>
      <c r="D6" s="33" t="s">
        <v>102</v>
      </c>
    </row>
    <row r="7" spans="2:4" x14ac:dyDescent="0.2">
      <c r="B7" s="22"/>
      <c r="C7" s="33"/>
      <c r="D7" s="33"/>
    </row>
    <row r="8" spans="2:4" x14ac:dyDescent="0.2">
      <c r="B8" s="22"/>
      <c r="C8" s="33"/>
      <c r="D8" s="33"/>
    </row>
    <row r="9" spans="2:4" x14ac:dyDescent="0.2">
      <c r="B9" s="22" t="s">
        <v>4</v>
      </c>
      <c r="C9" s="34" t="s">
        <v>5</v>
      </c>
    </row>
    <row r="10" spans="2:4" x14ac:dyDescent="0.2">
      <c r="C10" s="19" t="s">
        <v>6</v>
      </c>
    </row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  <row r="304" s="19" customFormat="1" x14ac:dyDescent="0.2"/>
    <row r="305" s="19" customFormat="1" x14ac:dyDescent="0.2"/>
    <row r="306" s="19" customFormat="1" x14ac:dyDescent="0.2"/>
    <row r="307" s="19" customFormat="1" x14ac:dyDescent="0.2"/>
    <row r="308" s="19" customFormat="1" x14ac:dyDescent="0.2"/>
    <row r="309" s="19" customFormat="1" x14ac:dyDescent="0.2"/>
    <row r="310" s="19" customFormat="1" x14ac:dyDescent="0.2"/>
    <row r="311" s="19" customFormat="1" x14ac:dyDescent="0.2"/>
    <row r="312" s="19" customFormat="1" x14ac:dyDescent="0.2"/>
    <row r="313" s="19" customFormat="1" x14ac:dyDescent="0.2"/>
    <row r="314" s="19" customFormat="1" x14ac:dyDescent="0.2"/>
    <row r="315" s="19" customFormat="1" x14ac:dyDescent="0.2"/>
    <row r="316" s="19" customFormat="1" x14ac:dyDescent="0.2"/>
    <row r="317" s="19" customFormat="1" x14ac:dyDescent="0.2"/>
    <row r="318" s="19" customFormat="1" x14ac:dyDescent="0.2"/>
    <row r="319" s="19" customFormat="1" x14ac:dyDescent="0.2"/>
    <row r="320" s="19" customFormat="1" x14ac:dyDescent="0.2"/>
    <row r="321" s="19" customFormat="1" x14ac:dyDescent="0.2"/>
    <row r="322" s="19" customFormat="1" x14ac:dyDescent="0.2"/>
    <row r="323" s="19" customFormat="1" x14ac:dyDescent="0.2"/>
    <row r="324" s="19" customFormat="1" x14ac:dyDescent="0.2"/>
    <row r="325" s="19" customFormat="1" x14ac:dyDescent="0.2"/>
    <row r="326" s="19" customFormat="1" x14ac:dyDescent="0.2"/>
    <row r="327" s="19" customFormat="1" x14ac:dyDescent="0.2"/>
    <row r="328" s="19" customFormat="1" x14ac:dyDescent="0.2"/>
    <row r="329" s="19" customFormat="1" x14ac:dyDescent="0.2"/>
    <row r="330" s="19" customFormat="1" x14ac:dyDescent="0.2"/>
    <row r="331" s="19" customFormat="1" x14ac:dyDescent="0.2"/>
    <row r="332" s="19" customFormat="1" x14ac:dyDescent="0.2"/>
    <row r="333" s="19" customFormat="1" x14ac:dyDescent="0.2"/>
    <row r="334" s="19" customFormat="1" x14ac:dyDescent="0.2"/>
    <row r="335" s="19" customFormat="1" x14ac:dyDescent="0.2"/>
    <row r="336" s="19" customFormat="1" x14ac:dyDescent="0.2"/>
    <row r="337" s="19" customFormat="1" x14ac:dyDescent="0.2"/>
    <row r="338" s="19" customFormat="1" x14ac:dyDescent="0.2"/>
    <row r="339" s="19" customFormat="1" x14ac:dyDescent="0.2"/>
    <row r="340" s="19" customFormat="1" x14ac:dyDescent="0.2"/>
    <row r="341" s="19" customFormat="1" x14ac:dyDescent="0.2"/>
    <row r="342" s="19" customFormat="1" x14ac:dyDescent="0.2"/>
    <row r="343" s="19" customFormat="1" x14ac:dyDescent="0.2"/>
    <row r="344" s="19" customFormat="1" x14ac:dyDescent="0.2"/>
    <row r="345" s="19" customFormat="1" x14ac:dyDescent="0.2"/>
    <row r="346" s="19" customFormat="1" x14ac:dyDescent="0.2"/>
    <row r="347" s="19" customFormat="1" x14ac:dyDescent="0.2"/>
    <row r="348" s="19" customFormat="1" x14ac:dyDescent="0.2"/>
    <row r="349" s="19" customFormat="1" x14ac:dyDescent="0.2"/>
    <row r="350" s="19" customFormat="1" x14ac:dyDescent="0.2"/>
    <row r="351" s="19" customFormat="1" x14ac:dyDescent="0.2"/>
    <row r="352" s="19" customFormat="1" x14ac:dyDescent="0.2"/>
    <row r="353" s="19" customFormat="1" x14ac:dyDescent="0.2"/>
    <row r="354" s="19" customFormat="1" x14ac:dyDescent="0.2"/>
    <row r="355" s="19" customFormat="1" x14ac:dyDescent="0.2"/>
    <row r="356" s="19" customFormat="1" x14ac:dyDescent="0.2"/>
    <row r="357" s="19" customFormat="1" x14ac:dyDescent="0.2"/>
    <row r="358" s="19" customFormat="1" x14ac:dyDescent="0.2"/>
    <row r="359" s="19" customFormat="1" x14ac:dyDescent="0.2"/>
    <row r="360" s="19" customFormat="1" x14ac:dyDescent="0.2"/>
    <row r="361" s="19" customFormat="1" x14ac:dyDescent="0.2"/>
    <row r="362" s="19" customFormat="1" x14ac:dyDescent="0.2"/>
    <row r="363" s="19" customFormat="1" x14ac:dyDescent="0.2"/>
    <row r="364" s="19" customFormat="1" x14ac:dyDescent="0.2"/>
    <row r="365" s="19" customFormat="1" x14ac:dyDescent="0.2"/>
    <row r="366" s="19" customFormat="1" x14ac:dyDescent="0.2"/>
    <row r="367" s="19" customFormat="1" x14ac:dyDescent="0.2"/>
    <row r="368" s="19" customFormat="1" x14ac:dyDescent="0.2"/>
    <row r="369" s="19" customFormat="1" x14ac:dyDescent="0.2"/>
    <row r="370" s="19" customFormat="1" x14ac:dyDescent="0.2"/>
    <row r="371" s="19" customFormat="1" x14ac:dyDescent="0.2"/>
    <row r="372" s="19" customFormat="1" x14ac:dyDescent="0.2"/>
    <row r="373" s="19" customFormat="1" x14ac:dyDescent="0.2"/>
    <row r="374" s="19" customFormat="1" x14ac:dyDescent="0.2"/>
    <row r="375" s="19" customFormat="1" x14ac:dyDescent="0.2"/>
    <row r="376" s="19" customFormat="1" x14ac:dyDescent="0.2"/>
    <row r="377" s="19" customFormat="1" x14ac:dyDescent="0.2"/>
    <row r="378" s="19" customFormat="1" x14ac:dyDescent="0.2"/>
    <row r="379" s="19" customFormat="1" x14ac:dyDescent="0.2"/>
    <row r="380" s="19" customFormat="1" x14ac:dyDescent="0.2"/>
    <row r="381" s="19" customFormat="1" x14ac:dyDescent="0.2"/>
    <row r="382" s="19" customFormat="1" x14ac:dyDescent="0.2"/>
    <row r="383" s="19" customFormat="1" x14ac:dyDescent="0.2"/>
    <row r="384" s="19" customFormat="1" x14ac:dyDescent="0.2"/>
    <row r="385" s="19" customFormat="1" x14ac:dyDescent="0.2"/>
    <row r="386" s="19" customFormat="1" x14ac:dyDescent="0.2"/>
    <row r="387" s="19" customFormat="1" x14ac:dyDescent="0.2"/>
    <row r="388" s="19" customFormat="1" x14ac:dyDescent="0.2"/>
    <row r="389" s="19" customFormat="1" x14ac:dyDescent="0.2"/>
    <row r="390" s="19" customFormat="1" x14ac:dyDescent="0.2"/>
    <row r="391" s="19" customFormat="1" x14ac:dyDescent="0.2"/>
    <row r="392" s="19" customFormat="1" x14ac:dyDescent="0.2"/>
    <row r="393" s="19" customFormat="1" x14ac:dyDescent="0.2"/>
    <row r="394" s="19" customFormat="1" x14ac:dyDescent="0.2"/>
    <row r="395" s="19" customFormat="1" x14ac:dyDescent="0.2"/>
    <row r="396" s="19" customFormat="1" x14ac:dyDescent="0.2"/>
    <row r="397" s="19" customFormat="1" x14ac:dyDescent="0.2"/>
    <row r="398" s="19" customFormat="1" x14ac:dyDescent="0.2"/>
    <row r="399" s="19" customFormat="1" x14ac:dyDescent="0.2"/>
    <row r="400" s="19" customFormat="1" x14ac:dyDescent="0.2"/>
    <row r="401" s="19" customFormat="1" x14ac:dyDescent="0.2"/>
    <row r="402" s="19" customFormat="1" x14ac:dyDescent="0.2"/>
    <row r="403" s="19" customFormat="1" x14ac:dyDescent="0.2"/>
    <row r="404" s="19" customFormat="1" x14ac:dyDescent="0.2"/>
    <row r="405" s="19" customFormat="1" x14ac:dyDescent="0.2"/>
    <row r="406" s="19" customFormat="1" x14ac:dyDescent="0.2"/>
    <row r="407" s="19" customFormat="1" x14ac:dyDescent="0.2"/>
    <row r="408" s="19" customFormat="1" x14ac:dyDescent="0.2"/>
    <row r="409" s="19" customFormat="1" x14ac:dyDescent="0.2"/>
    <row r="410" s="19" customFormat="1" x14ac:dyDescent="0.2"/>
    <row r="411" s="19" customFormat="1" x14ac:dyDescent="0.2"/>
    <row r="412" s="19" customFormat="1" x14ac:dyDescent="0.2"/>
    <row r="413" s="19" customFormat="1" x14ac:dyDescent="0.2"/>
    <row r="414" s="19" customFormat="1" x14ac:dyDescent="0.2"/>
    <row r="415" s="19" customFormat="1" x14ac:dyDescent="0.2"/>
    <row r="416" s="19" customFormat="1" x14ac:dyDescent="0.2"/>
    <row r="417" s="19" customFormat="1" x14ac:dyDescent="0.2"/>
    <row r="418" s="19" customFormat="1" x14ac:dyDescent="0.2"/>
    <row r="419" s="19" customFormat="1" x14ac:dyDescent="0.2"/>
    <row r="420" s="19" customFormat="1" x14ac:dyDescent="0.2"/>
    <row r="421" s="19" customFormat="1" x14ac:dyDescent="0.2"/>
    <row r="422" s="19" customFormat="1" x14ac:dyDescent="0.2"/>
    <row r="423" s="19" customFormat="1" x14ac:dyDescent="0.2"/>
    <row r="424" s="19" customFormat="1" x14ac:dyDescent="0.2"/>
    <row r="425" s="19" customFormat="1" x14ac:dyDescent="0.2"/>
    <row r="426" s="19" customFormat="1" x14ac:dyDescent="0.2"/>
    <row r="427" s="19" customFormat="1" x14ac:dyDescent="0.2"/>
    <row r="428" s="19" customFormat="1" x14ac:dyDescent="0.2"/>
    <row r="429" s="19" customFormat="1" x14ac:dyDescent="0.2"/>
    <row r="430" s="19" customFormat="1" x14ac:dyDescent="0.2"/>
    <row r="431" s="19" customFormat="1" x14ac:dyDescent="0.2"/>
    <row r="432" s="19" customFormat="1" x14ac:dyDescent="0.2"/>
    <row r="433" s="19" customFormat="1" x14ac:dyDescent="0.2"/>
    <row r="434" s="19" customFormat="1" x14ac:dyDescent="0.2"/>
    <row r="435" s="19" customFormat="1" x14ac:dyDescent="0.2"/>
    <row r="436" s="19" customFormat="1" x14ac:dyDescent="0.2"/>
    <row r="437" s="19" customFormat="1" x14ac:dyDescent="0.2"/>
    <row r="438" s="19" customFormat="1" x14ac:dyDescent="0.2"/>
    <row r="439" s="19" customFormat="1" x14ac:dyDescent="0.2"/>
    <row r="440" s="19" customFormat="1" x14ac:dyDescent="0.2"/>
    <row r="441" s="19" customFormat="1" x14ac:dyDescent="0.2"/>
    <row r="442" s="19" customFormat="1" x14ac:dyDescent="0.2"/>
    <row r="443" s="19" customFormat="1" x14ac:dyDescent="0.2"/>
    <row r="444" s="19" customFormat="1" x14ac:dyDescent="0.2"/>
    <row r="445" s="19" customFormat="1" x14ac:dyDescent="0.2"/>
    <row r="446" s="19" customFormat="1" x14ac:dyDescent="0.2"/>
    <row r="447" s="19" customFormat="1" x14ac:dyDescent="0.2"/>
    <row r="448" s="19" customFormat="1" x14ac:dyDescent="0.2"/>
    <row r="449" s="19" customFormat="1" x14ac:dyDescent="0.2"/>
    <row r="450" s="19" customFormat="1" x14ac:dyDescent="0.2"/>
    <row r="451" s="19" customFormat="1" x14ac:dyDescent="0.2"/>
    <row r="452" s="19" customFormat="1" x14ac:dyDescent="0.2"/>
    <row r="453" s="19" customFormat="1" x14ac:dyDescent="0.2"/>
    <row r="454" s="19" customFormat="1" x14ac:dyDescent="0.2"/>
    <row r="455" s="19" customFormat="1" x14ac:dyDescent="0.2"/>
    <row r="456" s="19" customFormat="1" x14ac:dyDescent="0.2"/>
    <row r="457" s="19" customFormat="1" x14ac:dyDescent="0.2"/>
    <row r="458" s="19" customFormat="1" x14ac:dyDescent="0.2"/>
    <row r="459" s="19" customFormat="1" x14ac:dyDescent="0.2"/>
    <row r="460" s="19" customFormat="1" x14ac:dyDescent="0.2"/>
    <row r="461" s="19" customFormat="1" x14ac:dyDescent="0.2"/>
    <row r="462" s="19" customFormat="1" x14ac:dyDescent="0.2"/>
    <row r="463" s="19" customFormat="1" x14ac:dyDescent="0.2"/>
    <row r="464" s="19" customFormat="1" x14ac:dyDescent="0.2"/>
    <row r="465" s="19" customFormat="1" x14ac:dyDescent="0.2"/>
    <row r="466" s="19" customFormat="1" x14ac:dyDescent="0.2"/>
    <row r="467" s="19" customFormat="1" x14ac:dyDescent="0.2"/>
    <row r="468" s="19" customFormat="1" x14ac:dyDescent="0.2"/>
    <row r="469" s="19" customFormat="1" x14ac:dyDescent="0.2"/>
    <row r="470" s="19" customFormat="1" x14ac:dyDescent="0.2"/>
    <row r="471" s="19" customFormat="1" x14ac:dyDescent="0.2"/>
    <row r="472" s="19" customFormat="1" x14ac:dyDescent="0.2"/>
    <row r="473" s="19" customFormat="1" x14ac:dyDescent="0.2"/>
    <row r="474" s="19" customFormat="1" x14ac:dyDescent="0.2"/>
    <row r="475" s="19" customFormat="1" x14ac:dyDescent="0.2"/>
    <row r="476" s="19" customFormat="1" x14ac:dyDescent="0.2"/>
    <row r="477" s="19" customFormat="1" x14ac:dyDescent="0.2"/>
    <row r="478" s="19" customFormat="1" x14ac:dyDescent="0.2"/>
    <row r="479" s="19" customFormat="1" x14ac:dyDescent="0.2"/>
    <row r="480" s="19" customFormat="1" x14ac:dyDescent="0.2"/>
    <row r="481" s="19" customFormat="1" x14ac:dyDescent="0.2"/>
    <row r="482" s="19" customFormat="1" x14ac:dyDescent="0.2"/>
    <row r="483" s="19" customFormat="1" x14ac:dyDescent="0.2"/>
    <row r="484" s="19" customFormat="1" x14ac:dyDescent="0.2"/>
    <row r="485" s="19" customFormat="1" x14ac:dyDescent="0.2"/>
    <row r="486" s="19" customFormat="1" x14ac:dyDescent="0.2"/>
    <row r="487" s="19" customFormat="1" x14ac:dyDescent="0.2"/>
    <row r="488" s="19" customFormat="1" x14ac:dyDescent="0.2"/>
    <row r="489" s="19" customFormat="1" x14ac:dyDescent="0.2"/>
    <row r="490" s="19" customFormat="1" x14ac:dyDescent="0.2"/>
    <row r="491" s="19" customFormat="1" x14ac:dyDescent="0.2"/>
    <row r="492" s="19" customFormat="1" x14ac:dyDescent="0.2"/>
    <row r="493" s="19" customFormat="1" x14ac:dyDescent="0.2"/>
    <row r="494" s="19" customFormat="1" x14ac:dyDescent="0.2"/>
    <row r="495" s="19" customFormat="1" x14ac:dyDescent="0.2"/>
    <row r="496" s="19" customFormat="1" x14ac:dyDescent="0.2"/>
    <row r="497" s="19" customFormat="1" x14ac:dyDescent="0.2"/>
    <row r="498" s="19" customFormat="1" x14ac:dyDescent="0.2"/>
    <row r="499" s="19" customFormat="1" x14ac:dyDescent="0.2"/>
    <row r="500" s="19" customFormat="1" x14ac:dyDescent="0.2"/>
    <row r="501" s="19" customFormat="1" x14ac:dyDescent="0.2"/>
    <row r="502" s="19" customFormat="1" x14ac:dyDescent="0.2"/>
    <row r="503" s="19" customFormat="1" x14ac:dyDescent="0.2"/>
    <row r="504" s="19" customFormat="1" x14ac:dyDescent="0.2"/>
    <row r="505" s="19" customFormat="1" x14ac:dyDescent="0.2"/>
    <row r="506" s="19" customFormat="1" x14ac:dyDescent="0.2"/>
    <row r="507" s="19" customFormat="1" x14ac:dyDescent="0.2"/>
    <row r="508" s="19" customFormat="1" x14ac:dyDescent="0.2"/>
    <row r="509" s="19" customFormat="1" x14ac:dyDescent="0.2"/>
    <row r="510" s="19" customFormat="1" x14ac:dyDescent="0.2"/>
    <row r="511" s="19" customFormat="1" x14ac:dyDescent="0.2"/>
    <row r="512" s="19" customFormat="1" x14ac:dyDescent="0.2"/>
    <row r="513" s="19" customFormat="1" x14ac:dyDescent="0.2"/>
    <row r="514" s="19" customFormat="1" x14ac:dyDescent="0.2"/>
    <row r="515" s="19" customFormat="1" x14ac:dyDescent="0.2"/>
    <row r="516" s="19" customFormat="1" x14ac:dyDescent="0.2"/>
    <row r="517" s="19" customFormat="1" x14ac:dyDescent="0.2"/>
    <row r="518" s="19" customFormat="1" x14ac:dyDescent="0.2"/>
    <row r="519" s="19" customFormat="1" x14ac:dyDescent="0.2"/>
    <row r="520" s="19" customFormat="1" x14ac:dyDescent="0.2"/>
    <row r="521" s="19" customFormat="1" x14ac:dyDescent="0.2"/>
    <row r="522" s="19" customFormat="1" x14ac:dyDescent="0.2"/>
    <row r="523" s="19" customFormat="1" x14ac:dyDescent="0.2"/>
    <row r="524" s="19" customFormat="1" x14ac:dyDescent="0.2"/>
    <row r="525" s="19" customFormat="1" x14ac:dyDescent="0.2"/>
    <row r="526" s="19" customFormat="1" x14ac:dyDescent="0.2"/>
    <row r="527" s="19" customFormat="1" x14ac:dyDescent="0.2"/>
    <row r="528" s="19" customFormat="1" x14ac:dyDescent="0.2"/>
    <row r="529" s="19" customFormat="1" x14ac:dyDescent="0.2"/>
    <row r="530" s="19" customFormat="1" x14ac:dyDescent="0.2"/>
    <row r="531" s="19" customFormat="1" x14ac:dyDescent="0.2"/>
    <row r="532" s="19" customFormat="1" x14ac:dyDescent="0.2"/>
    <row r="533" s="19" customFormat="1" x14ac:dyDescent="0.2"/>
    <row r="534" s="19" customFormat="1" x14ac:dyDescent="0.2"/>
    <row r="535" s="19" customFormat="1" x14ac:dyDescent="0.2"/>
    <row r="536" s="19" customFormat="1" x14ac:dyDescent="0.2"/>
    <row r="537" s="19" customFormat="1" x14ac:dyDescent="0.2"/>
    <row r="538" s="19" customFormat="1" x14ac:dyDescent="0.2"/>
    <row r="539" s="19" customFormat="1" x14ac:dyDescent="0.2"/>
    <row r="540" s="19" customFormat="1" x14ac:dyDescent="0.2"/>
    <row r="541" s="19" customFormat="1" x14ac:dyDescent="0.2"/>
    <row r="542" s="19" customFormat="1" x14ac:dyDescent="0.2"/>
    <row r="543" s="19" customFormat="1" x14ac:dyDescent="0.2"/>
    <row r="544" s="19" customFormat="1" x14ac:dyDescent="0.2"/>
    <row r="545" s="19" customFormat="1" x14ac:dyDescent="0.2"/>
    <row r="546" s="19" customFormat="1" x14ac:dyDescent="0.2"/>
    <row r="547" s="19" customFormat="1" x14ac:dyDescent="0.2"/>
    <row r="548" s="19" customFormat="1" x14ac:dyDescent="0.2"/>
    <row r="549" s="19" customFormat="1" x14ac:dyDescent="0.2"/>
    <row r="550" s="19" customFormat="1" x14ac:dyDescent="0.2"/>
    <row r="551" s="19" customFormat="1" x14ac:dyDescent="0.2"/>
    <row r="552" s="19" customFormat="1" x14ac:dyDescent="0.2"/>
    <row r="553" s="19" customFormat="1" x14ac:dyDescent="0.2"/>
    <row r="554" s="19" customFormat="1" x14ac:dyDescent="0.2"/>
    <row r="555" s="19" customFormat="1" x14ac:dyDescent="0.2"/>
    <row r="556" s="19" customFormat="1" x14ac:dyDescent="0.2"/>
    <row r="557" s="19" customFormat="1" x14ac:dyDescent="0.2"/>
    <row r="558" s="19" customFormat="1" x14ac:dyDescent="0.2"/>
    <row r="559" s="19" customFormat="1" x14ac:dyDescent="0.2"/>
    <row r="560" s="19" customFormat="1" x14ac:dyDescent="0.2"/>
    <row r="561" s="19" customFormat="1" x14ac:dyDescent="0.2"/>
    <row r="562" s="19" customFormat="1" x14ac:dyDescent="0.2"/>
    <row r="563" s="19" customFormat="1" x14ac:dyDescent="0.2"/>
    <row r="564" s="19" customFormat="1" x14ac:dyDescent="0.2"/>
    <row r="565" s="19" customFormat="1" x14ac:dyDescent="0.2"/>
    <row r="566" s="19" customFormat="1" x14ac:dyDescent="0.2"/>
    <row r="567" s="19" customFormat="1" x14ac:dyDescent="0.2"/>
    <row r="568" s="19" customFormat="1" x14ac:dyDescent="0.2"/>
    <row r="569" s="19" customFormat="1" x14ac:dyDescent="0.2"/>
    <row r="570" s="19" customFormat="1" x14ac:dyDescent="0.2"/>
    <row r="571" s="19" customFormat="1" x14ac:dyDescent="0.2"/>
    <row r="572" s="19" customFormat="1" x14ac:dyDescent="0.2"/>
    <row r="573" s="19" customFormat="1" x14ac:dyDescent="0.2"/>
    <row r="574" s="19" customFormat="1" x14ac:dyDescent="0.2"/>
    <row r="575" s="19" customFormat="1" x14ac:dyDescent="0.2"/>
    <row r="576" s="19" customFormat="1" x14ac:dyDescent="0.2"/>
    <row r="577" s="19" customFormat="1" x14ac:dyDescent="0.2"/>
    <row r="578" s="19" customFormat="1" x14ac:dyDescent="0.2"/>
    <row r="579" s="19" customFormat="1" x14ac:dyDescent="0.2"/>
    <row r="580" s="19" customFormat="1" x14ac:dyDescent="0.2"/>
    <row r="581" s="19" customFormat="1" x14ac:dyDescent="0.2"/>
    <row r="582" s="19" customFormat="1" x14ac:dyDescent="0.2"/>
    <row r="583" s="19" customFormat="1" x14ac:dyDescent="0.2"/>
    <row r="584" s="19" customFormat="1" x14ac:dyDescent="0.2"/>
    <row r="585" s="19" customFormat="1" x14ac:dyDescent="0.2"/>
    <row r="586" s="19" customFormat="1" x14ac:dyDescent="0.2"/>
    <row r="587" s="19" customFormat="1" x14ac:dyDescent="0.2"/>
    <row r="588" s="19" customFormat="1" x14ac:dyDescent="0.2"/>
    <row r="589" s="19" customFormat="1" x14ac:dyDescent="0.2"/>
    <row r="590" s="19" customFormat="1" x14ac:dyDescent="0.2"/>
    <row r="591" s="19" customFormat="1" x14ac:dyDescent="0.2"/>
    <row r="592" s="19" customFormat="1" x14ac:dyDescent="0.2"/>
    <row r="593" s="19" customFormat="1" x14ac:dyDescent="0.2"/>
    <row r="594" s="19" customFormat="1" x14ac:dyDescent="0.2"/>
    <row r="595" s="19" customFormat="1" x14ac:dyDescent="0.2"/>
    <row r="596" s="19" customFormat="1" x14ac:dyDescent="0.2"/>
    <row r="597" s="19" customFormat="1" x14ac:dyDescent="0.2"/>
    <row r="598" s="19" customFormat="1" x14ac:dyDescent="0.2"/>
    <row r="599" s="19" customFormat="1" x14ac:dyDescent="0.2"/>
    <row r="600" s="19" customFormat="1" x14ac:dyDescent="0.2"/>
    <row r="601" s="19" customFormat="1" x14ac:dyDescent="0.2"/>
    <row r="602" s="19" customFormat="1" x14ac:dyDescent="0.2"/>
    <row r="603" s="19" customFormat="1" x14ac:dyDescent="0.2"/>
    <row r="604" s="19" customFormat="1" x14ac:dyDescent="0.2"/>
    <row r="605" s="19" customFormat="1" x14ac:dyDescent="0.2"/>
    <row r="606" s="19" customFormat="1" x14ac:dyDescent="0.2"/>
    <row r="607" s="19" customFormat="1" x14ac:dyDescent="0.2"/>
    <row r="608" s="19" customFormat="1" x14ac:dyDescent="0.2"/>
    <row r="609" s="19" customFormat="1" x14ac:dyDescent="0.2"/>
    <row r="610" s="19" customFormat="1" x14ac:dyDescent="0.2"/>
    <row r="611" s="19" customFormat="1" x14ac:dyDescent="0.2"/>
    <row r="612" s="19" customFormat="1" x14ac:dyDescent="0.2"/>
    <row r="613" s="19" customFormat="1" x14ac:dyDescent="0.2"/>
    <row r="614" s="19" customFormat="1" x14ac:dyDescent="0.2"/>
    <row r="615" s="19" customFormat="1" x14ac:dyDescent="0.2"/>
    <row r="616" s="19" customFormat="1" x14ac:dyDescent="0.2"/>
    <row r="617" s="19" customFormat="1" x14ac:dyDescent="0.2"/>
    <row r="618" s="19" customFormat="1" x14ac:dyDescent="0.2"/>
    <row r="619" s="19" customFormat="1" x14ac:dyDescent="0.2"/>
    <row r="620" s="19" customFormat="1" x14ac:dyDescent="0.2"/>
    <row r="621" s="19" customFormat="1" x14ac:dyDescent="0.2"/>
    <row r="622" s="19" customFormat="1" x14ac:dyDescent="0.2"/>
    <row r="623" s="19" customFormat="1" x14ac:dyDescent="0.2"/>
    <row r="624" s="19" customFormat="1" x14ac:dyDescent="0.2"/>
    <row r="625" s="19" customFormat="1" x14ac:dyDescent="0.2"/>
    <row r="626" s="19" customFormat="1" x14ac:dyDescent="0.2"/>
    <row r="627" s="19" customFormat="1" x14ac:dyDescent="0.2"/>
    <row r="628" s="19" customFormat="1" x14ac:dyDescent="0.2"/>
    <row r="629" s="19" customFormat="1" x14ac:dyDescent="0.2"/>
    <row r="630" s="19" customFormat="1" x14ac:dyDescent="0.2"/>
    <row r="631" s="19" customFormat="1" x14ac:dyDescent="0.2"/>
    <row r="632" s="19" customFormat="1" x14ac:dyDescent="0.2"/>
    <row r="633" s="19" customFormat="1" x14ac:dyDescent="0.2"/>
    <row r="634" s="19" customFormat="1" x14ac:dyDescent="0.2"/>
    <row r="635" s="19" customFormat="1" x14ac:dyDescent="0.2"/>
    <row r="636" s="19" customFormat="1" x14ac:dyDescent="0.2"/>
    <row r="637" s="19" customFormat="1" x14ac:dyDescent="0.2"/>
    <row r="638" s="19" customFormat="1" x14ac:dyDescent="0.2"/>
    <row r="639" s="19" customFormat="1" x14ac:dyDescent="0.2"/>
    <row r="640" s="19" customFormat="1" x14ac:dyDescent="0.2"/>
    <row r="641" s="19" customFormat="1" x14ac:dyDescent="0.2"/>
    <row r="642" s="19" customFormat="1" x14ac:dyDescent="0.2"/>
    <row r="643" s="19" customFormat="1" x14ac:dyDescent="0.2"/>
    <row r="644" s="19" customFormat="1" x14ac:dyDescent="0.2"/>
    <row r="645" s="19" customFormat="1" x14ac:dyDescent="0.2"/>
    <row r="646" s="19" customFormat="1" x14ac:dyDescent="0.2"/>
    <row r="647" s="19" customFormat="1" x14ac:dyDescent="0.2"/>
    <row r="648" s="19" customFormat="1" x14ac:dyDescent="0.2"/>
    <row r="649" s="19" customFormat="1" x14ac:dyDescent="0.2"/>
    <row r="650" s="19" customFormat="1" x14ac:dyDescent="0.2"/>
    <row r="651" s="19" customFormat="1" x14ac:dyDescent="0.2"/>
    <row r="652" s="19" customFormat="1" x14ac:dyDescent="0.2"/>
    <row r="653" s="19" customFormat="1" x14ac:dyDescent="0.2"/>
    <row r="654" s="19" customFormat="1" x14ac:dyDescent="0.2"/>
    <row r="655" s="19" customFormat="1" x14ac:dyDescent="0.2"/>
    <row r="656" s="19" customFormat="1" x14ac:dyDescent="0.2"/>
    <row r="657" s="19" customFormat="1" x14ac:dyDescent="0.2"/>
    <row r="658" s="19" customFormat="1" x14ac:dyDescent="0.2"/>
    <row r="659" s="19" customFormat="1" x14ac:dyDescent="0.2"/>
    <row r="660" s="19" customFormat="1" x14ac:dyDescent="0.2"/>
    <row r="661" s="19" customFormat="1" x14ac:dyDescent="0.2"/>
    <row r="662" s="19" customFormat="1" x14ac:dyDescent="0.2"/>
    <row r="663" s="19" customFormat="1" x14ac:dyDescent="0.2"/>
    <row r="664" s="19" customFormat="1" x14ac:dyDescent="0.2"/>
    <row r="665" s="19" customFormat="1" x14ac:dyDescent="0.2"/>
    <row r="666" s="19" customFormat="1" x14ac:dyDescent="0.2"/>
    <row r="667" s="19" customFormat="1" x14ac:dyDescent="0.2"/>
    <row r="668" s="19" customFormat="1" x14ac:dyDescent="0.2"/>
    <row r="669" s="19" customFormat="1" x14ac:dyDescent="0.2"/>
    <row r="670" s="19" customFormat="1" x14ac:dyDescent="0.2"/>
    <row r="671" s="19" customFormat="1" x14ac:dyDescent="0.2"/>
    <row r="672" s="19" customFormat="1" x14ac:dyDescent="0.2"/>
    <row r="673" s="19" customFormat="1" x14ac:dyDescent="0.2"/>
    <row r="674" s="19" customFormat="1" x14ac:dyDescent="0.2"/>
    <row r="675" s="19" customFormat="1" x14ac:dyDescent="0.2"/>
    <row r="676" s="19" customFormat="1" x14ac:dyDescent="0.2"/>
    <row r="677" s="19" customFormat="1" x14ac:dyDescent="0.2"/>
    <row r="678" s="19" customFormat="1" x14ac:dyDescent="0.2"/>
    <row r="679" s="19" customFormat="1" x14ac:dyDescent="0.2"/>
    <row r="680" s="19" customFormat="1" x14ac:dyDescent="0.2"/>
    <row r="681" s="19" customFormat="1" x14ac:dyDescent="0.2"/>
    <row r="682" s="19" customFormat="1" x14ac:dyDescent="0.2"/>
    <row r="683" s="19" customFormat="1" x14ac:dyDescent="0.2"/>
    <row r="684" s="19" customFormat="1" x14ac:dyDescent="0.2"/>
    <row r="685" s="19" customFormat="1" x14ac:dyDescent="0.2"/>
    <row r="686" s="19" customFormat="1" x14ac:dyDescent="0.2"/>
    <row r="687" s="19" customFormat="1" x14ac:dyDescent="0.2"/>
    <row r="688" s="19" customFormat="1" x14ac:dyDescent="0.2"/>
    <row r="689" s="19" customFormat="1" x14ac:dyDescent="0.2"/>
    <row r="690" s="19" customFormat="1" x14ac:dyDescent="0.2"/>
    <row r="691" s="19" customFormat="1" x14ac:dyDescent="0.2"/>
    <row r="692" s="19" customFormat="1" x14ac:dyDescent="0.2"/>
    <row r="693" s="19" customFormat="1" x14ac:dyDescent="0.2"/>
    <row r="694" s="19" customFormat="1" x14ac:dyDescent="0.2"/>
    <row r="695" s="19" customFormat="1" x14ac:dyDescent="0.2"/>
    <row r="696" s="19" customFormat="1" x14ac:dyDescent="0.2"/>
    <row r="697" s="19" customFormat="1" x14ac:dyDescent="0.2"/>
    <row r="698" s="19" customFormat="1" x14ac:dyDescent="0.2"/>
    <row r="699" s="19" customFormat="1" x14ac:dyDescent="0.2"/>
    <row r="700" s="19" customFormat="1" x14ac:dyDescent="0.2"/>
    <row r="701" s="19" customFormat="1" x14ac:dyDescent="0.2"/>
    <row r="702" s="19" customFormat="1" x14ac:dyDescent="0.2"/>
    <row r="703" s="19" customFormat="1" x14ac:dyDescent="0.2"/>
    <row r="704" s="19" customFormat="1" x14ac:dyDescent="0.2"/>
    <row r="705" s="19" customFormat="1" x14ac:dyDescent="0.2"/>
    <row r="706" s="19" customFormat="1" x14ac:dyDescent="0.2"/>
    <row r="707" s="19" customFormat="1" x14ac:dyDescent="0.2"/>
    <row r="708" s="19" customFormat="1" x14ac:dyDescent="0.2"/>
    <row r="709" s="19" customFormat="1" x14ac:dyDescent="0.2"/>
    <row r="710" s="19" customFormat="1" x14ac:dyDescent="0.2"/>
    <row r="711" s="19" customFormat="1" x14ac:dyDescent="0.2"/>
    <row r="712" s="19" customFormat="1" x14ac:dyDescent="0.2"/>
    <row r="713" s="19" customFormat="1" x14ac:dyDescent="0.2"/>
    <row r="714" s="19" customFormat="1" x14ac:dyDescent="0.2"/>
    <row r="715" s="19" customFormat="1" x14ac:dyDescent="0.2"/>
    <row r="716" s="19" customFormat="1" x14ac:dyDescent="0.2"/>
    <row r="717" s="19" customFormat="1" x14ac:dyDescent="0.2"/>
    <row r="718" s="19" customFormat="1" x14ac:dyDescent="0.2"/>
    <row r="719" s="19" customFormat="1" x14ac:dyDescent="0.2"/>
    <row r="720" s="19" customFormat="1" x14ac:dyDescent="0.2"/>
    <row r="721" s="19" customFormat="1" x14ac:dyDescent="0.2"/>
    <row r="722" s="19" customFormat="1" x14ac:dyDescent="0.2"/>
    <row r="723" s="19" customFormat="1" x14ac:dyDescent="0.2"/>
    <row r="724" s="19" customFormat="1" x14ac:dyDescent="0.2"/>
    <row r="725" s="19" customFormat="1" x14ac:dyDescent="0.2"/>
    <row r="726" s="19" customFormat="1" x14ac:dyDescent="0.2"/>
    <row r="727" s="19" customFormat="1" x14ac:dyDescent="0.2"/>
    <row r="728" s="19" customFormat="1" x14ac:dyDescent="0.2"/>
    <row r="729" s="19" customFormat="1" x14ac:dyDescent="0.2"/>
    <row r="730" s="19" customFormat="1" x14ac:dyDescent="0.2"/>
    <row r="731" s="19" customFormat="1" x14ac:dyDescent="0.2"/>
    <row r="732" s="19" customFormat="1" x14ac:dyDescent="0.2"/>
    <row r="733" s="19" customFormat="1" x14ac:dyDescent="0.2"/>
    <row r="734" s="19" customFormat="1" x14ac:dyDescent="0.2"/>
    <row r="735" s="19" customFormat="1" x14ac:dyDescent="0.2"/>
    <row r="736" s="19" customFormat="1" x14ac:dyDescent="0.2"/>
    <row r="737" s="19" customFormat="1" x14ac:dyDescent="0.2"/>
    <row r="738" s="19" customFormat="1" x14ac:dyDescent="0.2"/>
    <row r="739" s="19" customFormat="1" x14ac:dyDescent="0.2"/>
    <row r="740" s="19" customFormat="1" x14ac:dyDescent="0.2"/>
    <row r="741" s="19" customFormat="1" x14ac:dyDescent="0.2"/>
    <row r="742" s="19" customFormat="1" x14ac:dyDescent="0.2"/>
    <row r="743" s="19" customFormat="1" x14ac:dyDescent="0.2"/>
    <row r="744" s="19" customFormat="1" x14ac:dyDescent="0.2"/>
    <row r="745" s="19" customFormat="1" x14ac:dyDescent="0.2"/>
    <row r="746" s="19" customFormat="1" x14ac:dyDescent="0.2"/>
    <row r="747" s="19" customFormat="1" x14ac:dyDescent="0.2"/>
    <row r="748" s="19" customFormat="1" x14ac:dyDescent="0.2"/>
    <row r="749" s="19" customFormat="1" x14ac:dyDescent="0.2"/>
    <row r="750" s="19" customFormat="1" x14ac:dyDescent="0.2"/>
    <row r="751" s="19" customFormat="1" x14ac:dyDescent="0.2"/>
    <row r="752" s="19" customFormat="1" x14ac:dyDescent="0.2"/>
    <row r="753" s="19" customFormat="1" x14ac:dyDescent="0.2"/>
    <row r="754" s="19" customFormat="1" x14ac:dyDescent="0.2"/>
    <row r="755" s="19" customFormat="1" x14ac:dyDescent="0.2"/>
    <row r="756" s="19" customFormat="1" x14ac:dyDescent="0.2"/>
    <row r="757" s="19" customFormat="1" x14ac:dyDescent="0.2"/>
    <row r="758" s="19" customFormat="1" x14ac:dyDescent="0.2"/>
    <row r="759" s="19" customFormat="1" x14ac:dyDescent="0.2"/>
    <row r="760" s="19" customFormat="1" x14ac:dyDescent="0.2"/>
    <row r="761" s="19" customFormat="1" x14ac:dyDescent="0.2"/>
    <row r="762" s="19" customFormat="1" x14ac:dyDescent="0.2"/>
    <row r="763" s="19" customFormat="1" x14ac:dyDescent="0.2"/>
    <row r="764" s="19" customFormat="1" x14ac:dyDescent="0.2"/>
    <row r="765" s="19" customFormat="1" x14ac:dyDescent="0.2"/>
    <row r="766" s="19" customFormat="1" x14ac:dyDescent="0.2"/>
    <row r="767" s="19" customFormat="1" x14ac:dyDescent="0.2"/>
    <row r="768" s="19" customFormat="1" x14ac:dyDescent="0.2"/>
    <row r="769" s="19" customFormat="1" x14ac:dyDescent="0.2"/>
    <row r="770" s="19" customFormat="1" x14ac:dyDescent="0.2"/>
    <row r="771" s="19" customFormat="1" x14ac:dyDescent="0.2"/>
    <row r="772" s="19" customFormat="1" x14ac:dyDescent="0.2"/>
    <row r="773" s="19" customFormat="1" x14ac:dyDescent="0.2"/>
    <row r="774" s="19" customFormat="1" x14ac:dyDescent="0.2"/>
    <row r="775" s="19" customFormat="1" x14ac:dyDescent="0.2"/>
    <row r="776" s="19" customFormat="1" x14ac:dyDescent="0.2"/>
    <row r="777" s="19" customFormat="1" x14ac:dyDescent="0.2"/>
    <row r="778" s="19" customFormat="1" x14ac:dyDescent="0.2"/>
    <row r="779" s="19" customFormat="1" x14ac:dyDescent="0.2"/>
    <row r="780" s="19" customFormat="1" x14ac:dyDescent="0.2"/>
    <row r="781" s="19" customFormat="1" x14ac:dyDescent="0.2"/>
    <row r="782" s="19" customFormat="1" x14ac:dyDescent="0.2"/>
    <row r="783" s="19" customFormat="1" x14ac:dyDescent="0.2"/>
    <row r="784" s="19" customFormat="1" x14ac:dyDescent="0.2"/>
    <row r="785" s="19" customFormat="1" x14ac:dyDescent="0.2"/>
    <row r="786" s="19" customFormat="1" x14ac:dyDescent="0.2"/>
    <row r="787" s="19" customFormat="1" x14ac:dyDescent="0.2"/>
    <row r="788" s="19" customFormat="1" x14ac:dyDescent="0.2"/>
    <row r="789" s="19" customFormat="1" x14ac:dyDescent="0.2"/>
    <row r="790" s="19" customFormat="1" x14ac:dyDescent="0.2"/>
    <row r="791" s="19" customFormat="1" x14ac:dyDescent="0.2"/>
    <row r="792" s="19" customFormat="1" x14ac:dyDescent="0.2"/>
    <row r="793" s="19" customFormat="1" x14ac:dyDescent="0.2"/>
    <row r="794" s="19" customFormat="1" x14ac:dyDescent="0.2"/>
    <row r="795" s="19" customFormat="1" x14ac:dyDescent="0.2"/>
    <row r="796" s="19" customFormat="1" x14ac:dyDescent="0.2"/>
    <row r="797" s="19" customFormat="1" x14ac:dyDescent="0.2"/>
    <row r="798" s="19" customFormat="1" x14ac:dyDescent="0.2"/>
    <row r="799" s="19" customFormat="1" x14ac:dyDescent="0.2"/>
    <row r="800" s="19" customFormat="1" x14ac:dyDescent="0.2"/>
    <row r="801" s="19" customFormat="1" x14ac:dyDescent="0.2"/>
    <row r="802" s="19" customFormat="1" x14ac:dyDescent="0.2"/>
    <row r="803" s="19" customFormat="1" x14ac:dyDescent="0.2"/>
    <row r="804" s="19" customFormat="1" x14ac:dyDescent="0.2"/>
    <row r="805" s="19" customFormat="1" x14ac:dyDescent="0.2"/>
    <row r="806" s="19" customFormat="1" x14ac:dyDescent="0.2"/>
    <row r="807" s="19" customFormat="1" x14ac:dyDescent="0.2"/>
    <row r="808" s="19" customFormat="1" x14ac:dyDescent="0.2"/>
    <row r="809" s="19" customFormat="1" x14ac:dyDescent="0.2"/>
    <row r="810" s="19" customFormat="1" x14ac:dyDescent="0.2"/>
    <row r="811" s="19" customFormat="1" x14ac:dyDescent="0.2"/>
    <row r="812" s="19" customFormat="1" x14ac:dyDescent="0.2"/>
    <row r="813" s="19" customFormat="1" x14ac:dyDescent="0.2"/>
    <row r="814" s="19" customFormat="1" x14ac:dyDescent="0.2"/>
    <row r="815" s="19" customFormat="1" x14ac:dyDescent="0.2"/>
    <row r="816" s="19" customFormat="1" x14ac:dyDescent="0.2"/>
    <row r="817" s="19" customFormat="1" x14ac:dyDescent="0.2"/>
    <row r="818" s="19" customFormat="1" x14ac:dyDescent="0.2"/>
    <row r="819" s="19" customFormat="1" x14ac:dyDescent="0.2"/>
    <row r="820" s="19" customFormat="1" x14ac:dyDescent="0.2"/>
    <row r="821" s="19" customFormat="1" x14ac:dyDescent="0.2"/>
    <row r="822" s="19" customFormat="1" x14ac:dyDescent="0.2"/>
    <row r="823" s="19" customFormat="1" x14ac:dyDescent="0.2"/>
    <row r="824" s="19" customFormat="1" x14ac:dyDescent="0.2"/>
    <row r="825" s="19" customFormat="1" x14ac:dyDescent="0.2"/>
    <row r="826" s="19" customFormat="1" x14ac:dyDescent="0.2"/>
    <row r="827" s="19" customFormat="1" x14ac:dyDescent="0.2"/>
    <row r="828" s="19" customFormat="1" x14ac:dyDescent="0.2"/>
    <row r="829" s="19" customFormat="1" x14ac:dyDescent="0.2"/>
    <row r="830" s="19" customFormat="1" x14ac:dyDescent="0.2"/>
    <row r="831" s="19" customFormat="1" x14ac:dyDescent="0.2"/>
    <row r="832" s="19" customFormat="1" x14ac:dyDescent="0.2"/>
    <row r="833" s="19" customFormat="1" x14ac:dyDescent="0.2"/>
    <row r="834" s="19" customFormat="1" x14ac:dyDescent="0.2"/>
    <row r="835" s="19" customFormat="1" x14ac:dyDescent="0.2"/>
    <row r="836" s="19" customFormat="1" x14ac:dyDescent="0.2"/>
    <row r="837" s="19" customFormat="1" x14ac:dyDescent="0.2"/>
    <row r="838" s="19" customFormat="1" x14ac:dyDescent="0.2"/>
    <row r="839" s="19" customFormat="1" x14ac:dyDescent="0.2"/>
    <row r="840" s="19" customFormat="1" x14ac:dyDescent="0.2"/>
    <row r="841" s="19" customFormat="1" x14ac:dyDescent="0.2"/>
    <row r="842" s="19" customFormat="1" x14ac:dyDescent="0.2"/>
    <row r="843" s="19" customFormat="1" x14ac:dyDescent="0.2"/>
    <row r="844" s="19" customFormat="1" x14ac:dyDescent="0.2"/>
    <row r="845" s="19" customFormat="1" x14ac:dyDescent="0.2"/>
    <row r="846" s="19" customFormat="1" x14ac:dyDescent="0.2"/>
    <row r="847" s="19" customFormat="1" x14ac:dyDescent="0.2"/>
    <row r="848" s="19" customFormat="1" x14ac:dyDescent="0.2"/>
    <row r="849" s="19" customFormat="1" x14ac:dyDescent="0.2"/>
    <row r="850" s="19" customFormat="1" x14ac:dyDescent="0.2"/>
    <row r="851" s="19" customFormat="1" x14ac:dyDescent="0.2"/>
    <row r="852" s="19" customFormat="1" x14ac:dyDescent="0.2"/>
    <row r="853" s="19" customFormat="1" x14ac:dyDescent="0.2"/>
    <row r="854" s="19" customFormat="1" x14ac:dyDescent="0.2"/>
    <row r="855" s="19" customFormat="1" x14ac:dyDescent="0.2"/>
    <row r="856" s="19" customFormat="1" x14ac:dyDescent="0.2"/>
    <row r="857" s="19" customFormat="1" x14ac:dyDescent="0.2"/>
    <row r="858" s="19" customFormat="1" x14ac:dyDescent="0.2"/>
    <row r="859" s="19" customFormat="1" x14ac:dyDescent="0.2"/>
    <row r="860" s="19" customFormat="1" x14ac:dyDescent="0.2"/>
    <row r="861" s="19" customFormat="1" x14ac:dyDescent="0.2"/>
    <row r="862" s="19" customFormat="1" x14ac:dyDescent="0.2"/>
    <row r="863" s="19" customFormat="1" x14ac:dyDescent="0.2"/>
    <row r="864" s="19" customFormat="1" x14ac:dyDescent="0.2"/>
    <row r="865" s="19" customFormat="1" x14ac:dyDescent="0.2"/>
    <row r="866" s="19" customFormat="1" x14ac:dyDescent="0.2"/>
    <row r="867" s="19" customFormat="1" x14ac:dyDescent="0.2"/>
    <row r="868" s="19" customFormat="1" x14ac:dyDescent="0.2"/>
    <row r="869" s="19" customFormat="1" x14ac:dyDescent="0.2"/>
    <row r="870" s="19" customFormat="1" x14ac:dyDescent="0.2"/>
    <row r="871" s="19" customFormat="1" x14ac:dyDescent="0.2"/>
    <row r="872" s="19" customFormat="1" x14ac:dyDescent="0.2"/>
    <row r="873" s="19" customFormat="1" x14ac:dyDescent="0.2"/>
    <row r="874" s="19" customFormat="1" x14ac:dyDescent="0.2"/>
    <row r="875" s="19" customFormat="1" x14ac:dyDescent="0.2"/>
    <row r="876" s="19" customFormat="1" x14ac:dyDescent="0.2"/>
    <row r="877" s="19" customFormat="1" x14ac:dyDescent="0.2"/>
    <row r="878" s="19" customFormat="1" x14ac:dyDescent="0.2"/>
    <row r="879" s="19" customFormat="1" x14ac:dyDescent="0.2"/>
    <row r="880" s="19" customFormat="1" x14ac:dyDescent="0.2"/>
    <row r="881" s="19" customFormat="1" x14ac:dyDescent="0.2"/>
    <row r="882" s="19" customFormat="1" x14ac:dyDescent="0.2"/>
    <row r="883" s="19" customFormat="1" x14ac:dyDescent="0.2"/>
    <row r="884" s="19" customFormat="1" x14ac:dyDescent="0.2"/>
    <row r="885" s="19" customFormat="1" x14ac:dyDescent="0.2"/>
    <row r="886" s="19" customFormat="1" x14ac:dyDescent="0.2"/>
    <row r="887" s="19" customFormat="1" x14ac:dyDescent="0.2"/>
    <row r="888" s="19" customFormat="1" x14ac:dyDescent="0.2"/>
    <row r="889" s="19" customFormat="1" x14ac:dyDescent="0.2"/>
    <row r="890" s="19" customFormat="1" x14ac:dyDescent="0.2"/>
    <row r="891" s="19" customFormat="1" x14ac:dyDescent="0.2"/>
    <row r="892" s="19" customFormat="1" x14ac:dyDescent="0.2"/>
    <row r="893" s="19" customFormat="1" x14ac:dyDescent="0.2"/>
    <row r="894" s="19" customFormat="1" x14ac:dyDescent="0.2"/>
    <row r="895" s="19" customFormat="1" x14ac:dyDescent="0.2"/>
    <row r="896" s="19" customFormat="1" x14ac:dyDescent="0.2"/>
    <row r="897" s="19" customFormat="1" x14ac:dyDescent="0.2"/>
    <row r="898" s="19" customFormat="1" x14ac:dyDescent="0.2"/>
    <row r="899" s="19" customFormat="1" x14ac:dyDescent="0.2"/>
    <row r="900" s="19" customFormat="1" x14ac:dyDescent="0.2"/>
    <row r="901" s="19" customFormat="1" x14ac:dyDescent="0.2"/>
    <row r="902" s="19" customFormat="1" x14ac:dyDescent="0.2"/>
    <row r="903" s="19" customFormat="1" x14ac:dyDescent="0.2"/>
    <row r="904" s="19" customFormat="1" x14ac:dyDescent="0.2"/>
    <row r="905" s="19" customFormat="1" x14ac:dyDescent="0.2"/>
    <row r="906" s="19" customFormat="1" x14ac:dyDescent="0.2"/>
    <row r="907" s="19" customFormat="1" x14ac:dyDescent="0.2"/>
    <row r="908" s="19" customFormat="1" x14ac:dyDescent="0.2"/>
    <row r="909" s="19" customFormat="1" x14ac:dyDescent="0.2"/>
    <row r="910" s="19" customFormat="1" x14ac:dyDescent="0.2"/>
    <row r="911" s="19" customFormat="1" x14ac:dyDescent="0.2"/>
    <row r="912" s="19" customFormat="1" x14ac:dyDescent="0.2"/>
    <row r="913" s="19" customFormat="1" x14ac:dyDescent="0.2"/>
    <row r="914" s="19" customFormat="1" x14ac:dyDescent="0.2"/>
    <row r="915" s="19" customFormat="1" x14ac:dyDescent="0.2"/>
    <row r="916" s="19" customFormat="1" x14ac:dyDescent="0.2"/>
    <row r="917" s="19" customFormat="1" x14ac:dyDescent="0.2"/>
    <row r="918" s="19" customFormat="1" x14ac:dyDescent="0.2"/>
    <row r="919" s="19" customFormat="1" x14ac:dyDescent="0.2"/>
    <row r="920" s="19" customFormat="1" x14ac:dyDescent="0.2"/>
    <row r="921" s="19" customFormat="1" x14ac:dyDescent="0.2"/>
    <row r="922" s="19" customFormat="1" x14ac:dyDescent="0.2"/>
    <row r="923" s="19" customFormat="1" x14ac:dyDescent="0.2"/>
    <row r="924" s="19" customFormat="1" x14ac:dyDescent="0.2"/>
    <row r="925" s="19" customFormat="1" x14ac:dyDescent="0.2"/>
    <row r="926" s="19" customFormat="1" x14ac:dyDescent="0.2"/>
    <row r="927" s="19" customFormat="1" x14ac:dyDescent="0.2"/>
    <row r="928" s="19" customFormat="1" x14ac:dyDescent="0.2"/>
    <row r="929" s="19" customFormat="1" x14ac:dyDescent="0.2"/>
    <row r="930" s="19" customFormat="1" x14ac:dyDescent="0.2"/>
    <row r="931" s="19" customFormat="1" x14ac:dyDescent="0.2"/>
    <row r="932" s="19" customFormat="1" x14ac:dyDescent="0.2"/>
    <row r="933" s="19" customFormat="1" x14ac:dyDescent="0.2"/>
    <row r="934" s="19" customFormat="1" x14ac:dyDescent="0.2"/>
    <row r="935" s="19" customFormat="1" x14ac:dyDescent="0.2"/>
    <row r="936" s="19" customFormat="1" x14ac:dyDescent="0.2"/>
    <row r="937" s="19" customFormat="1" x14ac:dyDescent="0.2"/>
    <row r="938" s="19" customFormat="1" x14ac:dyDescent="0.2"/>
    <row r="939" s="19" customFormat="1" x14ac:dyDescent="0.2"/>
    <row r="940" s="19" customFormat="1" x14ac:dyDescent="0.2"/>
    <row r="941" s="19" customFormat="1" x14ac:dyDescent="0.2"/>
    <row r="942" s="19" customFormat="1" x14ac:dyDescent="0.2"/>
    <row r="943" s="19" customFormat="1" x14ac:dyDescent="0.2"/>
    <row r="944" s="19" customFormat="1" x14ac:dyDescent="0.2"/>
    <row r="945" s="19" customFormat="1" x14ac:dyDescent="0.2"/>
    <row r="946" s="19" customFormat="1" x14ac:dyDescent="0.2"/>
    <row r="947" s="19" customFormat="1" x14ac:dyDescent="0.2"/>
    <row r="948" s="19" customFormat="1" x14ac:dyDescent="0.2"/>
    <row r="949" s="19" customFormat="1" x14ac:dyDescent="0.2"/>
    <row r="950" s="19" customFormat="1" x14ac:dyDescent="0.2"/>
    <row r="951" s="19" customFormat="1" x14ac:dyDescent="0.2"/>
    <row r="952" s="19" customFormat="1" x14ac:dyDescent="0.2"/>
    <row r="953" s="19" customFormat="1" x14ac:dyDescent="0.2"/>
    <row r="954" s="19" customFormat="1" x14ac:dyDescent="0.2"/>
    <row r="955" s="19" customFormat="1" x14ac:dyDescent="0.2"/>
    <row r="956" s="19" customFormat="1" x14ac:dyDescent="0.2"/>
    <row r="957" s="19" customFormat="1" x14ac:dyDescent="0.2"/>
    <row r="958" s="19" customFormat="1" x14ac:dyDescent="0.2"/>
    <row r="959" s="19" customFormat="1" x14ac:dyDescent="0.2"/>
    <row r="960" s="19" customFormat="1" x14ac:dyDescent="0.2"/>
    <row r="961" s="19" customFormat="1" x14ac:dyDescent="0.2"/>
    <row r="962" s="19" customFormat="1" x14ac:dyDescent="0.2"/>
    <row r="963" s="19" customFormat="1" x14ac:dyDescent="0.2"/>
    <row r="964" s="19" customFormat="1" x14ac:dyDescent="0.2"/>
    <row r="965" s="19" customFormat="1" x14ac:dyDescent="0.2"/>
    <row r="966" s="19" customFormat="1" x14ac:dyDescent="0.2"/>
    <row r="967" s="19" customFormat="1" x14ac:dyDescent="0.2"/>
    <row r="968" s="19" customFormat="1" x14ac:dyDescent="0.2"/>
    <row r="969" s="19" customFormat="1" x14ac:dyDescent="0.2"/>
    <row r="970" s="19" customFormat="1" x14ac:dyDescent="0.2"/>
    <row r="971" s="19" customFormat="1" x14ac:dyDescent="0.2"/>
    <row r="972" s="19" customFormat="1" x14ac:dyDescent="0.2"/>
    <row r="973" s="19" customFormat="1" x14ac:dyDescent="0.2"/>
    <row r="974" s="19" customFormat="1" x14ac:dyDescent="0.2"/>
    <row r="975" s="19" customFormat="1" x14ac:dyDescent="0.2"/>
    <row r="976" s="19" customFormat="1" x14ac:dyDescent="0.2"/>
    <row r="977" s="19" customFormat="1" x14ac:dyDescent="0.2"/>
    <row r="978" s="19" customFormat="1" x14ac:dyDescent="0.2"/>
    <row r="979" s="19" customFormat="1" x14ac:dyDescent="0.2"/>
    <row r="980" s="19" customFormat="1" x14ac:dyDescent="0.2"/>
    <row r="981" s="19" customFormat="1" x14ac:dyDescent="0.2"/>
    <row r="982" s="19" customFormat="1" x14ac:dyDescent="0.2"/>
    <row r="983" s="19" customFormat="1" x14ac:dyDescent="0.2"/>
    <row r="984" s="19" customFormat="1" x14ac:dyDescent="0.2"/>
    <row r="985" s="19" customFormat="1" x14ac:dyDescent="0.2"/>
    <row r="986" s="19" customFormat="1" x14ac:dyDescent="0.2"/>
    <row r="987" s="19" customFormat="1" x14ac:dyDescent="0.2"/>
    <row r="988" s="19" customFormat="1" x14ac:dyDescent="0.2"/>
    <row r="989" s="19" customFormat="1" x14ac:dyDescent="0.2"/>
    <row r="990" s="19" customFormat="1" x14ac:dyDescent="0.2"/>
    <row r="991" s="19" customFormat="1" x14ac:dyDescent="0.2"/>
    <row r="992" s="19" customFormat="1" x14ac:dyDescent="0.2"/>
    <row r="993" s="19" customFormat="1" x14ac:dyDescent="0.2"/>
    <row r="994" s="19" customFormat="1" x14ac:dyDescent="0.2"/>
    <row r="995" s="19" customFormat="1" x14ac:dyDescent="0.2"/>
    <row r="996" s="19" customFormat="1" x14ac:dyDescent="0.2"/>
    <row r="997" s="19" customFormat="1" x14ac:dyDescent="0.2"/>
    <row r="998" s="19" customFormat="1" x14ac:dyDescent="0.2"/>
    <row r="999" s="19" customFormat="1" x14ac:dyDescent="0.2"/>
    <row r="1000" s="19" customFormat="1" x14ac:dyDescent="0.2"/>
  </sheetData>
  <hyperlinks>
    <hyperlink ref="C9" r:id="rId1" display="Stuur het ingevulde formulier naar administratie@lambo.nl. U ontvangt binnen 1 dag een bevestiging." xr:uid="{27532EEB-5534-1F42-9218-42B5DD2D6BCB}"/>
  </hyperlinks>
  <pageMargins left="0.7" right="0.7" top="0.75" bottom="0.75" header="0" footer="0"/>
  <pageSetup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EABAB"/>
  </sheetPr>
  <dimension ref="A1:Z1010"/>
  <sheetViews>
    <sheetView workbookViewId="0">
      <selection activeCell="C61" sqref="C61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1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22" t="s">
        <v>114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f>'Licenties docent 1'!F7+'Licenties docent 2'!F7+'Licenties docent 3'!F7+'Licenties docent 4'!F7+'Licenties docent 5'!F7+'Licenties docent 6'!F7+'Licenties docent 7'!F7</f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f>'Licenties docent 1'!F8+'Licenties docent 2'!F8+'Licenties docent 3'!F8+'Licenties docent 4'!F8+'Licenties docent 5'!F8+'Licenties docent 6'!F8+'Licenties docent 7'!F8</f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f>'Licenties docent 1'!F9+'Licenties docent 2'!F9+'Licenties docent 3'!F9+'Licenties docent 4'!F9+'Licenties docent 5'!F9+'Licenties docent 6'!F9+'Licenties docent 7'!F9</f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f>'Licenties docent 1'!F10+'Licenties docent 2'!F10+'Licenties docent 3'!F10+'Licenties docent 4'!F10+'Licenties docent 5'!F10+'Licenties docent 6'!F10+'Licenties docent 7'!F10</f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f>'Licenties docent 1'!F11+'Licenties docent 2'!F11+'Licenties docent 3'!F11+'Licenties docent 4'!F11+'Licenties docent 5'!F11+'Licenties docent 6'!F11+'Licenties docent 7'!F11</f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f>'Licenties docent 1'!F12+'Licenties docent 2'!F12+'Licenties docent 3'!F12+'Licenties docent 4'!F12+'Licenties docent 5'!F12+'Licenties docent 6'!F12+'Licenties docent 7'!F12</f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f>'Licenties docent 1'!F13+'Licenties docent 2'!F13+'Licenties docent 3'!F13+'Licenties docent 4'!F13+'Licenties docent 5'!F13+'Licenties docent 6'!F13+'Licenties docent 7'!F13</f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f>'Licenties docent 1'!F14+'Licenties docent 2'!F14+'Licenties docent 3'!F14+'Licenties docent 4'!F14+'Licenties docent 5'!F14+'Licenties docent 6'!F14+'Licenties docent 7'!F14</f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f>'Licenties docent 1'!F15+'Licenties docent 2'!F15+'Licenties docent 3'!F15+'Licenties docent 4'!F15+'Licenties docent 5'!F15+'Licenties docent 6'!F15+'Licenties docent 7'!F15</f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f>'Licenties docent 1'!F16+'Licenties docent 2'!F16+'Licenties docent 3'!F16+'Licenties docent 4'!F16+'Licenties docent 5'!F16+'Licenties docent 6'!F16+'Licenties docent 7'!F16</f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f>'Licenties docent 1'!F17+'Licenties docent 2'!F17+'Licenties docent 3'!F17+'Licenties docent 4'!F17+'Licenties docent 5'!F17+'Licenties docent 6'!F17+'Licenties docent 7'!F17</f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f>'Licenties docent 1'!F18+'Licenties docent 2'!F18+'Licenties docent 3'!F18+'Licenties docent 4'!F18+'Licenties docent 5'!F18+'Licenties docent 6'!F18+'Licenties docent 7'!F18</f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f>'Licenties docent 1'!F19+'Licenties docent 2'!F19+'Licenties docent 3'!F19+'Licenties docent 4'!F19+'Licenties docent 5'!F19+'Licenties docent 6'!F19+'Licenties docent 7'!F19</f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f>'Licenties docent 1'!F20+'Licenties docent 2'!F20+'Licenties docent 3'!F20+'Licenties docent 4'!F20+'Licenties docent 5'!F20+'Licenties docent 6'!F20+'Licenties docent 7'!F20</f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f>'Licenties docent 1'!F21+'Licenties docent 2'!F21+'Licenties docent 3'!F21+'Licenties docent 4'!F21+'Licenties docent 5'!F21+'Licenties docent 6'!F21+'Licenties docent 7'!F21</f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f>'Licenties docent 1'!F22+'Licenties docent 2'!F22+'Licenties docent 3'!F22+'Licenties docent 4'!F22+'Licenties docent 5'!F22+'Licenties docent 6'!F22+'Licenties docent 7'!F22</f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f>'Licenties docent 1'!F24+'Licenties docent 2'!F24+'Licenties docent 3'!F24+'Licenties docent 4'!F24+'Licenties docent 5'!F24+'Licenties docent 6'!F24+'Licenties docent 7'!F24</f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f>'Licenties docent 1'!F25+'Licenties docent 2'!F25+'Licenties docent 3'!F25+'Licenties docent 4'!F25+'Licenties docent 5'!F25+'Licenties docent 6'!F25+'Licenties docent 7'!F25</f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f>'Licenties docent 1'!F26+'Licenties docent 2'!F26+'Licenties docent 3'!F26+'Licenties docent 4'!F26+'Licenties docent 5'!F26+'Licenties docent 6'!F26+'Licenties docent 7'!F26</f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f>'Licenties docent 1'!F27+'Licenties docent 2'!F27+'Licenties docent 3'!F27+'Licenties docent 4'!F27+'Licenties docent 5'!F27+'Licenties docent 6'!F27+'Licenties docent 7'!F27</f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f>'Licenties docent 1'!F28+'Licenties docent 2'!F28+'Licenties docent 3'!F28+'Licenties docent 4'!F28+'Licenties docent 5'!F28+'Licenties docent 6'!F28+'Licenties docent 7'!F28</f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f>'Licenties docent 1'!F29+'Licenties docent 2'!F29+'Licenties docent 3'!F29+'Licenties docent 4'!F29+'Licenties docent 5'!F29+'Licenties docent 6'!F29+'Licenties docent 7'!F29</f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f>'Licenties docent 1'!F30+'Licenties docent 2'!F30+'Licenties docent 3'!F30+'Licenties docent 4'!F30+'Licenties docent 5'!F30+'Licenties docent 6'!F30+'Licenties docent 7'!F30</f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f>'Licenties docent 1'!F31+'Licenties docent 2'!F31+'Licenties docent 3'!F31+'Licenties docent 4'!F31+'Licenties docent 5'!F31+'Licenties docent 6'!F31+'Licenties docent 7'!F31</f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f>'Licenties docent 1'!F32+'Licenties docent 2'!F32+'Licenties docent 3'!F32+'Licenties docent 4'!F32+'Licenties docent 5'!F32+'Licenties docent 6'!F32+'Licenties docent 7'!F32</f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f>'Licenties docent 1'!F33+'Licenties docent 2'!F33+'Licenties docent 3'!F33+'Licenties docent 4'!F33+'Licenties docent 5'!F33+'Licenties docent 6'!F33+'Licenties docent 7'!F33</f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f>'Licenties docent 1'!F34+'Licenties docent 2'!F34+'Licenties docent 3'!F34+'Licenties docent 4'!F34+'Licenties docent 5'!F34+'Licenties docent 6'!F34+'Licenties docent 7'!F34</f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f>'Licenties docent 1'!F35+'Licenties docent 2'!F35+'Licenties docent 3'!F35+'Licenties docent 4'!F35+'Licenties docent 5'!F35+'Licenties docent 6'!F35+'Licenties docent 7'!F35</f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f>'Licenties docent 1'!F36+'Licenties docent 2'!F36+'Licenties docent 3'!F36+'Licenties docent 4'!F36+'Licenties docent 5'!F36+'Licenties docent 6'!F36+'Licenties docent 7'!F36</f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f>'Licenties docent 1'!F38+'Licenties docent 2'!F38+'Licenties docent 3'!F38+'Licenties docent 4'!F38+'Licenties docent 5'!F38+'Licenties docent 6'!F38+'Licenties docent 7'!F38</f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f>'Licenties docent 1'!F39+'Licenties docent 2'!F39+'Licenties docent 3'!F39+'Licenties docent 4'!F39+'Licenties docent 5'!F39+'Licenties docent 6'!F39+'Licenties docent 7'!F39</f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f>'Licenties docent 1'!F41+'Licenties docent 2'!F41+'Licenties docent 3'!F41+'Licenties docent 4'!F41+'Licenties docent 5'!F41+'Licenties docent 6'!F41+'Licenties docent 7'!F41</f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f>'Licenties docent 1'!F42+'Licenties docent 2'!F42+'Licenties docent 3'!F42+'Licenties docent 4'!F42+'Licenties docent 5'!F42+'Licenties docent 6'!F42+'Licenties docent 7'!F42</f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f>'Licenties docent 1'!F43+'Licenties docent 2'!F43+'Licenties docent 3'!F43+'Licenties docent 4'!F43+'Licenties docent 5'!F43+'Licenties docent 6'!F43+'Licenties docent 7'!F43</f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f>'Licenties docent 1'!F44+'Licenties docent 2'!F44+'Licenties docent 3'!F44+'Licenties docent 4'!F44+'Licenties docent 5'!F44+'Licenties docent 6'!F44+'Licenties docent 7'!F44</f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f>'Licenties docent 1'!F45+'Licenties docent 2'!F45+'Licenties docent 3'!F45+'Licenties docent 4'!F45+'Licenties docent 5'!F45+'Licenties docent 6'!F45+'Licenties docent 7'!F45</f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f>'Licenties docent 1'!F46+'Licenties docent 2'!F46+'Licenties docent 3'!F46+'Licenties docent 4'!F46+'Licenties docent 5'!F46+'Licenties docent 6'!F46+'Licenties docent 7'!F46</f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f>'Licenties docent 1'!F47+'Licenties docent 2'!F47+'Licenties docent 3'!F47+'Licenties docent 4'!F47+'Licenties docent 5'!F47+'Licenties docent 6'!F47+'Licenties docent 7'!F47</f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f>'Licenties docent 1'!F48+'Licenties docent 2'!F48+'Licenties docent 3'!F48+'Licenties docent 4'!F48+'Licenties docent 5'!F48+'Licenties docent 6'!F48+'Licenties docent 7'!F48</f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f>'Licenties docent 1'!F51+'Licenties docent 2'!F51+'Licenties docent 3'!F51+'Licenties docent 4'!F51+'Licenties docent 5'!F51+'Licenties docent 6'!F51+'Licenties docent 7'!F51</f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f>'Licenties docent 1'!F52+'Licenties docent 2'!F52+'Licenties docent 3'!F52+'Licenties docent 4'!F52+'Licenties docent 5'!F52+'Licenties docent 6'!F52+'Licenties docent 7'!F52</f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f>'Licenties docent 1'!F53+'Licenties docent 2'!F53+'Licenties docent 3'!F53+'Licenties docent 4'!F53+'Licenties docent 5'!F53+'Licenties docent 6'!F53+'Licenties docent 7'!F53</f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f>'Licenties docent 1'!F54+'Licenties docent 2'!F54+'Licenties docent 3'!F54+'Licenties docent 4'!F54+'Licenties docent 5'!F54+'Licenties docent 6'!F54+'Licenties docent 7'!F54</f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f>'Licenties docent 1'!F55+'Licenties docent 2'!F55+'Licenties docent 3'!F55+'Licenties docent 4'!F55+'Licenties docent 5'!F55+'Licenties docent 6'!F55+'Licenties docent 7'!F55</f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f>'Licenties docent 1'!F56+'Licenties docent 2'!F56+'Licenties docent 3'!F56+'Licenties docent 4'!F56+'Licenties docent 5'!F56+'Licenties docent 6'!F56+'Licenties docent 7'!F56</f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f>'Licenties docent 1'!F57+'Licenties docent 2'!F57+'Licenties docent 3'!F57+'Licenties docent 4'!F57+'Licenties docent 5'!F57+'Licenties docent 6'!F57+'Licenties docent 7'!F57</f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22" t="s">
        <v>90</v>
      </c>
      <c r="D59" s="19"/>
      <c r="E59" s="43"/>
      <c r="F59" s="19"/>
      <c r="G59" s="19"/>
      <c r="H59" s="19"/>
      <c r="I59" s="1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9" t="s">
        <v>115</v>
      </c>
      <c r="D60" s="19"/>
      <c r="E60" s="43">
        <v>50</v>
      </c>
      <c r="F60" s="44">
        <v>0</v>
      </c>
      <c r="G60" s="19"/>
      <c r="H60" s="19"/>
      <c r="I60" s="45">
        <f>IF(F60=0,0,IF(F60=1,35))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34" t="s">
        <v>91</v>
      </c>
      <c r="D61" s="19"/>
      <c r="E61" s="19"/>
      <c r="F61" s="19"/>
      <c r="G61" s="19"/>
      <c r="H61" s="19"/>
      <c r="I61" s="1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9"/>
      <c r="D62" s="19"/>
      <c r="E62" s="19"/>
      <c r="F62" s="46"/>
      <c r="G62" s="19"/>
      <c r="H62" s="19"/>
      <c r="I62" s="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9" t="s">
        <v>92</v>
      </c>
      <c r="D63" s="19"/>
      <c r="E63" s="47">
        <v>2</v>
      </c>
      <c r="F63" s="19">
        <f>IF(F60=0,1,IF(F60=1,0))</f>
        <v>1</v>
      </c>
      <c r="G63" s="19"/>
      <c r="H63" s="19"/>
      <c r="I63" s="47">
        <f>IF(F60=0,2,IF(F60=1,0))</f>
        <v>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9"/>
      <c r="D64" s="19"/>
      <c r="E64" s="19"/>
      <c r="F64" s="46"/>
      <c r="G64" s="19"/>
      <c r="H64" s="19"/>
      <c r="I64" s="1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9"/>
      <c r="D65" s="19"/>
      <c r="E65" s="19"/>
      <c r="F65" s="19"/>
      <c r="G65" s="22" t="s">
        <v>116</v>
      </c>
      <c r="I65" s="22" t="s">
        <v>89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9"/>
      <c r="D66" s="19"/>
      <c r="E66" s="19"/>
      <c r="F66" s="19"/>
      <c r="G66" s="19"/>
      <c r="H66" s="45">
        <f>SUM(H32:H56)</f>
        <v>0</v>
      </c>
      <c r="I66" s="45">
        <f>SUM(I32:I63)</f>
        <v>2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9" customFormat="1" ht="15" customHeight="1" x14ac:dyDescent="0.2"/>
    <row r="1010" customFormat="1" ht="15" customHeight="1" x14ac:dyDescent="0.2"/>
  </sheetData>
  <dataValidations count="1">
    <dataValidation type="list" allowBlank="1" showInputMessage="1" showErrorMessage="1" sqref="F60" xr:uid="{02599C53-BE57-A249-A405-C2E1DEE98AA8}">
      <formula1>$E$60:$E$61</formula1>
    </dataValidation>
  </dataValidations>
  <hyperlinks>
    <hyperlink ref="C61" r:id="rId1" xr:uid="{877DF18D-4485-994B-B371-E810A7A5BF7E}"/>
  </hyperlinks>
  <pageMargins left="0.7" right="0.7" top="0.75" bottom="0.75" header="0" footer="0"/>
  <pageSetup orientation="landscape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1000"/>
  <sheetViews>
    <sheetView workbookViewId="0"/>
  </sheetViews>
  <sheetFormatPr baseColWidth="10" defaultColWidth="11.1640625" defaultRowHeight="15" customHeight="1" x14ac:dyDescent="0.2"/>
  <cols>
    <col min="1" max="6" width="6.5" customWidth="1"/>
    <col min="7" max="26" width="8.6640625" customWidth="1"/>
  </cols>
  <sheetData>
    <row r="1" spans="2:2" ht="15.75" customHeight="1" x14ac:dyDescent="0.2"/>
    <row r="2" spans="2:2" ht="15.75" customHeight="1" x14ac:dyDescent="0.2">
      <c r="B2" s="17" t="s">
        <v>11</v>
      </c>
    </row>
    <row r="3" spans="2:2" ht="15.75" customHeight="1" x14ac:dyDescent="0.2">
      <c r="B3" s="18" t="s">
        <v>93</v>
      </c>
    </row>
    <row r="4" spans="2:2" ht="15.75" customHeight="1" x14ac:dyDescent="0.2">
      <c r="B4" s="18" t="s">
        <v>94</v>
      </c>
    </row>
    <row r="5" spans="2:2" ht="15.75" customHeight="1" x14ac:dyDescent="0.2">
      <c r="B5" s="18" t="s">
        <v>95</v>
      </c>
    </row>
    <row r="6" spans="2:2" ht="15.75" customHeight="1" x14ac:dyDescent="0.2"/>
    <row r="7" spans="2:2" ht="15.75" customHeight="1" x14ac:dyDescent="0.2"/>
    <row r="8" spans="2:2" ht="15.75" customHeight="1" x14ac:dyDescent="0.2"/>
    <row r="9" spans="2:2" ht="15.75" customHeight="1" x14ac:dyDescent="0.2"/>
    <row r="10" spans="2:2" ht="15.75" customHeight="1" x14ac:dyDescent="0.2"/>
    <row r="11" spans="2:2" ht="15.75" customHeight="1" x14ac:dyDescent="0.2"/>
    <row r="12" spans="2:2" ht="15.75" customHeight="1" x14ac:dyDescent="0.2"/>
    <row r="13" spans="2:2" ht="15.75" customHeight="1" x14ac:dyDescent="0.2"/>
    <row r="14" spans="2:2" ht="15.75" customHeight="1" x14ac:dyDescent="0.2"/>
    <row r="15" spans="2:2" ht="15.75" customHeight="1" x14ac:dyDescent="0.2"/>
    <row r="16" spans="2: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000"/>
  <sheetViews>
    <sheetView workbookViewId="0">
      <selection activeCell="E14" sqref="E14"/>
    </sheetView>
  </sheetViews>
  <sheetFormatPr baseColWidth="10" defaultRowHeight="16" x14ac:dyDescent="0.2"/>
  <cols>
    <col min="1" max="1" width="10.83203125" style="19"/>
    <col min="2" max="2" width="24.5" style="19" customWidth="1"/>
    <col min="3" max="3" width="38.5" style="19" customWidth="1"/>
    <col min="4" max="6" width="10.83203125" style="19"/>
    <col min="7" max="7" width="1.33203125" style="19" customWidth="1"/>
    <col min="8" max="8" width="18.83203125" style="19" customWidth="1"/>
    <col min="9" max="9" width="1.33203125" style="19" customWidth="1"/>
    <col min="10" max="10" width="21" style="19" customWidth="1"/>
    <col min="11" max="11" width="1.33203125" style="19" customWidth="1"/>
    <col min="12" max="12" width="28.6640625" style="19" customWidth="1"/>
    <col min="13" max="16384" width="10.83203125" style="19"/>
  </cols>
  <sheetData>
    <row r="2" spans="2:13" ht="24" x14ac:dyDescent="0.3">
      <c r="B2" s="20" t="s">
        <v>100</v>
      </c>
    </row>
    <row r="3" spans="2:13" ht="19" x14ac:dyDescent="0.25">
      <c r="B3" s="21" t="s">
        <v>7</v>
      </c>
    </row>
    <row r="8" spans="2:13" ht="24" customHeight="1" x14ac:dyDescent="0.2">
      <c r="B8" s="22" t="s">
        <v>8</v>
      </c>
      <c r="E8" s="22" t="s">
        <v>9</v>
      </c>
    </row>
    <row r="9" spans="2:13" ht="24" customHeight="1" x14ac:dyDescent="0.2">
      <c r="B9" s="19" t="s">
        <v>10</v>
      </c>
      <c r="C9" s="23" t="s">
        <v>11</v>
      </c>
      <c r="F9" s="19" t="s">
        <v>10</v>
      </c>
      <c r="H9" s="19" t="s">
        <v>12</v>
      </c>
      <c r="J9" s="19" t="s">
        <v>13</v>
      </c>
      <c r="L9" s="19" t="s">
        <v>14</v>
      </c>
      <c r="M9" s="19" t="s">
        <v>15</v>
      </c>
    </row>
    <row r="10" spans="2:13" ht="24" customHeight="1" x14ac:dyDescent="0.2">
      <c r="B10" s="19" t="s">
        <v>12</v>
      </c>
      <c r="C10" s="23"/>
      <c r="E10" s="24" t="s">
        <v>16</v>
      </c>
      <c r="F10" s="25" t="s">
        <v>11</v>
      </c>
      <c r="G10" s="25"/>
      <c r="H10" s="23" t="s">
        <v>98</v>
      </c>
      <c r="I10" s="25" t="s">
        <v>99</v>
      </c>
      <c r="J10" s="23"/>
      <c r="K10" s="25"/>
      <c r="L10" s="23"/>
      <c r="M10" s="25" t="s">
        <v>11</v>
      </c>
    </row>
    <row r="11" spans="2:13" ht="24" customHeight="1" x14ac:dyDescent="0.2">
      <c r="B11" s="19" t="s">
        <v>13</v>
      </c>
      <c r="C11" s="26"/>
      <c r="E11" s="27" t="s">
        <v>17</v>
      </c>
      <c r="F11" s="25" t="s">
        <v>11</v>
      </c>
      <c r="G11" s="25"/>
      <c r="H11" s="23"/>
      <c r="I11" s="25"/>
      <c r="J11" s="23"/>
      <c r="K11" s="25"/>
      <c r="L11" s="23"/>
      <c r="M11" s="25" t="s">
        <v>11</v>
      </c>
    </row>
    <row r="12" spans="2:13" ht="24" customHeight="1" x14ac:dyDescent="0.2">
      <c r="B12" s="19" t="s">
        <v>14</v>
      </c>
      <c r="C12" s="26"/>
      <c r="E12" s="28" t="s">
        <v>18</v>
      </c>
      <c r="F12" s="25" t="s">
        <v>11</v>
      </c>
      <c r="G12" s="25"/>
      <c r="H12" s="23"/>
      <c r="I12" s="25"/>
      <c r="J12" s="23"/>
      <c r="K12" s="25"/>
      <c r="L12" s="23"/>
      <c r="M12" s="25" t="s">
        <v>11</v>
      </c>
    </row>
    <row r="13" spans="2:13" ht="24" customHeight="1" x14ac:dyDescent="0.2">
      <c r="C13" s="25"/>
      <c r="E13" s="29" t="s">
        <v>19</v>
      </c>
      <c r="F13" s="25" t="s">
        <v>11</v>
      </c>
      <c r="G13" s="25"/>
      <c r="H13" s="23"/>
      <c r="I13" s="25"/>
      <c r="J13" s="23"/>
      <c r="K13" s="25"/>
      <c r="L13" s="23"/>
      <c r="M13" s="25" t="s">
        <v>11</v>
      </c>
    </row>
    <row r="14" spans="2:13" ht="24" customHeight="1" x14ac:dyDescent="0.2">
      <c r="B14" s="22" t="s">
        <v>20</v>
      </c>
      <c r="C14" s="25"/>
      <c r="E14" s="30" t="s">
        <v>21</v>
      </c>
      <c r="F14" s="25" t="s">
        <v>11</v>
      </c>
      <c r="G14" s="25"/>
      <c r="H14" s="23"/>
      <c r="I14" s="25"/>
      <c r="J14" s="23"/>
      <c r="K14" s="25"/>
      <c r="L14" s="23"/>
      <c r="M14" s="25" t="s">
        <v>11</v>
      </c>
    </row>
    <row r="15" spans="2:13" ht="24" customHeight="1" x14ac:dyDescent="0.2">
      <c r="B15" s="19" t="s">
        <v>22</v>
      </c>
      <c r="C15" s="23"/>
      <c r="E15" s="31" t="s">
        <v>23</v>
      </c>
      <c r="F15" s="25" t="s">
        <v>11</v>
      </c>
      <c r="G15" s="25"/>
      <c r="H15" s="23"/>
      <c r="I15" s="25"/>
      <c r="J15" s="23"/>
      <c r="K15" s="25"/>
      <c r="L15" s="23"/>
      <c r="M15" s="25" t="s">
        <v>11</v>
      </c>
    </row>
    <row r="16" spans="2:13" ht="24" customHeight="1" x14ac:dyDescent="0.2">
      <c r="B16" s="19" t="s">
        <v>24</v>
      </c>
      <c r="C16" s="23"/>
      <c r="E16" s="19" t="s">
        <v>25</v>
      </c>
      <c r="F16" s="25" t="s">
        <v>11</v>
      </c>
      <c r="G16" s="25"/>
      <c r="H16" s="23"/>
      <c r="I16" s="25"/>
      <c r="J16" s="23"/>
      <c r="K16" s="25"/>
      <c r="L16" s="23"/>
      <c r="M16" s="25" t="s">
        <v>11</v>
      </c>
    </row>
    <row r="17" spans="2:13" ht="24" customHeight="1" x14ac:dyDescent="0.2">
      <c r="B17" s="19" t="s">
        <v>26</v>
      </c>
      <c r="C17" s="23"/>
      <c r="E17" s="19" t="s">
        <v>27</v>
      </c>
      <c r="F17" s="25" t="s">
        <v>11</v>
      </c>
      <c r="G17" s="25"/>
      <c r="H17" s="23"/>
      <c r="I17" s="25"/>
      <c r="J17" s="23"/>
      <c r="K17" s="25"/>
      <c r="L17" s="23"/>
      <c r="M17" s="25" t="s">
        <v>11</v>
      </c>
    </row>
    <row r="18" spans="2:13" ht="24" customHeight="1" x14ac:dyDescent="0.2">
      <c r="B18" s="19" t="s">
        <v>28</v>
      </c>
      <c r="C18" s="23"/>
    </row>
    <row r="19" spans="2:13" x14ac:dyDescent="0.2">
      <c r="C19" s="25"/>
    </row>
    <row r="20" spans="2:13" x14ac:dyDescent="0.2">
      <c r="C20" s="25"/>
    </row>
    <row r="21" spans="2:13" x14ac:dyDescent="0.2">
      <c r="B21" s="22" t="s">
        <v>29</v>
      </c>
      <c r="C21" s="23"/>
    </row>
    <row r="22" spans="2:13" x14ac:dyDescent="0.2">
      <c r="C22" s="25"/>
    </row>
    <row r="48" spans="13:13" x14ac:dyDescent="0.2">
      <c r="M48" s="19" t="s">
        <v>11</v>
      </c>
    </row>
    <row r="49" spans="13:13" x14ac:dyDescent="0.2">
      <c r="M49" s="19" t="s">
        <v>30</v>
      </c>
    </row>
    <row r="50" spans="13:13" x14ac:dyDescent="0.2">
      <c r="M50" s="19" t="s">
        <v>31</v>
      </c>
    </row>
    <row r="51" spans="13:13" x14ac:dyDescent="0.2">
      <c r="M51" s="19" t="s">
        <v>32</v>
      </c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list" allowBlank="1" showInputMessage="1" showErrorMessage="1" sqref="M10:M17" xr:uid="{52785739-8D25-AE48-A8CB-D66A868577FE}">
      <formula1>$M$48:$M$51</formula1>
    </dataValidation>
    <dataValidation type="textLength" operator="greaterThan" allowBlank="1" showInputMessage="1" showErrorMessage="1" sqref="C12" xr:uid="{A34D75EE-D6C3-0F47-92F1-EE2F6A1CA78E}">
      <formula1>5</formula1>
    </dataValidation>
    <dataValidation type="textLength" operator="greaterThan" allowBlank="1" showInputMessage="1" showErrorMessage="1" sqref="C10:C11" xr:uid="{7D81A4FA-BE92-D342-ADCF-1E6D42D2031F}">
      <formula1>1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Z1007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664062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6" t="s">
        <v>16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1" si="0">IF(F7&lt;10,0%,IF(F7&lt;25,5%,IF(F7&lt;100,10%,15%)))</f>
        <v>0</v>
      </c>
      <c r="H7" s="7">
        <f t="shared" ref="H7:H21" si="1">E7*F7*G7</f>
        <v>0</v>
      </c>
      <c r="I7" s="7">
        <f t="shared" ref="I7:I21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ref="G19" si="3">IF(F19&lt;10,0%,IF(F19&lt;25,5%,IF(F19&lt;100,10%,15%)))</f>
        <v>0</v>
      </c>
      <c r="H19" s="7">
        <f t="shared" ref="H19" si="4">E19*F19*G19</f>
        <v>0</v>
      </c>
      <c r="I19" s="7">
        <f t="shared" ref="I19" si="5">E19*F19-H19</f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ref="G22" si="6">IF(F22&lt;10,0%,IF(F22&lt;25,5%,IF(F22&lt;100,10%,15%)))</f>
        <v>0</v>
      </c>
      <c r="H22" s="7">
        <f t="shared" ref="H22" si="7">E22*F22*G22</f>
        <v>0</v>
      </c>
      <c r="I22" s="7">
        <f t="shared" ref="I22" si="8">E22*F22-H22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4" si="9">IF(F24&lt;10,0%,IF(F24&lt;25,5%,IF(F24&lt;100,10%,15%)))</f>
        <v>0</v>
      </c>
      <c r="H24" s="7">
        <f t="shared" ref="H24:H34" si="10">E24*F24*G24</f>
        <v>0</v>
      </c>
      <c r="I24" s="7">
        <f t="shared" ref="I24:I34" si="11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9"/>
        <v>0</v>
      </c>
      <c r="H25" s="7">
        <f t="shared" si="10"/>
        <v>0</v>
      </c>
      <c r="I25" s="7">
        <f t="shared" si="1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ref="G26" si="12">IF(F26&lt;10,0%,IF(F26&lt;25,5%,IF(F26&lt;100,10%,15%)))</f>
        <v>0</v>
      </c>
      <c r="H26" s="7">
        <f t="shared" ref="H26" si="13">E26*F26*G26</f>
        <v>0</v>
      </c>
      <c r="I26" s="7">
        <f t="shared" ref="I26" si="14">E26*F26-H26</f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9"/>
        <v>0</v>
      </c>
      <c r="H27" s="7">
        <f t="shared" si="10"/>
        <v>0</v>
      </c>
      <c r="I27" s="7">
        <f t="shared" si="1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9"/>
        <v>0</v>
      </c>
      <c r="H28" s="7">
        <f t="shared" si="10"/>
        <v>0</v>
      </c>
      <c r="I28" s="7">
        <f t="shared" si="1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9"/>
        <v>0</v>
      </c>
      <c r="H29" s="7">
        <f t="shared" si="10"/>
        <v>0</v>
      </c>
      <c r="I29" s="7">
        <f t="shared" si="1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9"/>
        <v>0</v>
      </c>
      <c r="H30" s="7">
        <f t="shared" si="10"/>
        <v>0</v>
      </c>
      <c r="I30" s="7">
        <f t="shared" si="1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9"/>
        <v>0</v>
      </c>
      <c r="H31" s="7">
        <f t="shared" si="10"/>
        <v>0</v>
      </c>
      <c r="I31" s="7">
        <f t="shared" si="1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9"/>
        <v>0</v>
      </c>
      <c r="H32" s="7">
        <f t="shared" si="10"/>
        <v>0</v>
      </c>
      <c r="I32" s="7">
        <f t="shared" si="1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9"/>
        <v>0</v>
      </c>
      <c r="H33" s="7">
        <f t="shared" si="10"/>
        <v>0</v>
      </c>
      <c r="I33" s="7">
        <f t="shared" si="1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9"/>
        <v>0</v>
      </c>
      <c r="H34" s="7">
        <f t="shared" si="10"/>
        <v>0</v>
      </c>
      <c r="I34" s="7">
        <f t="shared" si="1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ref="G35:G36" si="15">IF(F35&lt;10,0%,IF(F35&lt;25,5%,IF(F35&lt;100,10%,15%)))</f>
        <v>0</v>
      </c>
      <c r="H35" s="7">
        <f t="shared" ref="H35:H36" si="16">E35*F35*G35</f>
        <v>0</v>
      </c>
      <c r="I35" s="7">
        <f t="shared" ref="I35:I36" si="17">E35*F35-H35</f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15"/>
        <v>0</v>
      </c>
      <c r="H36" s="7">
        <f t="shared" si="16"/>
        <v>0</v>
      </c>
      <c r="I36" s="7">
        <f t="shared" si="17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18">IF(F38&lt;10,0%,IF(F38&lt;25,5%,IF(F38&lt;100,10%,15%)))</f>
        <v>0</v>
      </c>
      <c r="H38" s="7">
        <f t="shared" ref="H38:H39" si="19">E38*F38*G38</f>
        <v>0</v>
      </c>
      <c r="I38" s="7">
        <f t="shared" ref="I38:I39" si="20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18"/>
        <v>0</v>
      </c>
      <c r="H39" s="7">
        <f t="shared" si="19"/>
        <v>0</v>
      </c>
      <c r="I39" s="7">
        <f t="shared" si="20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21">IF(F41&lt;10,0%,IF(F41&lt;25,5%,IF(F41&lt;100,10%,15%)))</f>
        <v>0</v>
      </c>
      <c r="H41" s="7">
        <f t="shared" ref="H41:H48" si="22">E41*F41*G41</f>
        <v>0</v>
      </c>
      <c r="I41" s="7">
        <f t="shared" ref="I41:I48" si="23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21"/>
        <v>0</v>
      </c>
      <c r="H42" s="7">
        <f t="shared" si="22"/>
        <v>0</v>
      </c>
      <c r="I42" s="7">
        <f t="shared" si="2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21"/>
        <v>0</v>
      </c>
      <c r="H43" s="7">
        <f t="shared" si="22"/>
        <v>0</v>
      </c>
      <c r="I43" s="7">
        <f t="shared" si="23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21"/>
        <v>0</v>
      </c>
      <c r="H44" s="7">
        <f t="shared" si="22"/>
        <v>0</v>
      </c>
      <c r="I44" s="7">
        <f t="shared" si="23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21"/>
        <v>0</v>
      </c>
      <c r="H45" s="7">
        <f t="shared" si="22"/>
        <v>0</v>
      </c>
      <c r="I45" s="7">
        <f t="shared" si="23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21"/>
        <v>0</v>
      </c>
      <c r="H46" s="7">
        <f t="shared" si="22"/>
        <v>0</v>
      </c>
      <c r="I46" s="7">
        <f t="shared" si="23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21"/>
        <v>0</v>
      </c>
      <c r="H47" s="7">
        <f t="shared" si="22"/>
        <v>0</v>
      </c>
      <c r="I47" s="7">
        <f t="shared" si="23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21"/>
        <v>0</v>
      </c>
      <c r="H48" s="7">
        <f t="shared" si="22"/>
        <v>0</v>
      </c>
      <c r="I48" s="7">
        <f t="shared" si="23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24">IF(F51&lt;10,0%,IF(F51&lt;25,5%,IF(F51&lt;100,10%,15%)))</f>
        <v>0</v>
      </c>
      <c r="H51" s="7">
        <f t="shared" ref="H51:H57" si="25">E51*F51*G51</f>
        <v>0</v>
      </c>
      <c r="I51" s="7">
        <f t="shared" ref="I51:I57" si="26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24"/>
        <v>0</v>
      </c>
      <c r="H52" s="7">
        <f t="shared" si="25"/>
        <v>0</v>
      </c>
      <c r="I52" s="7">
        <f t="shared" si="26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24"/>
        <v>0</v>
      </c>
      <c r="H53" s="7">
        <f t="shared" si="25"/>
        <v>0</v>
      </c>
      <c r="I53" s="7">
        <f t="shared" si="26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24"/>
        <v>0</v>
      </c>
      <c r="H54" s="7">
        <f t="shared" si="25"/>
        <v>0</v>
      </c>
      <c r="I54" s="7">
        <f t="shared" si="26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24"/>
        <v>0</v>
      </c>
      <c r="H55" s="7">
        <f t="shared" si="25"/>
        <v>0</v>
      </c>
      <c r="I55" s="7">
        <f t="shared" si="26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24"/>
        <v>0</v>
      </c>
      <c r="H56" s="7">
        <f t="shared" si="25"/>
        <v>0</v>
      </c>
      <c r="I56" s="7">
        <f t="shared" si="26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24"/>
        <v>0</v>
      </c>
      <c r="H57" s="7">
        <f t="shared" si="25"/>
        <v>0</v>
      </c>
      <c r="I57" s="7">
        <f t="shared" si="26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  <row r="1001" customFormat="1" ht="15.75" customHeight="1" x14ac:dyDescent="0.2"/>
    <row r="1002" customFormat="1" ht="15.75" customHeight="1" x14ac:dyDescent="0.2"/>
    <row r="1003" customFormat="1" ht="15.75" customHeight="1" x14ac:dyDescent="0.2"/>
    <row r="1004" customFormat="1" ht="15.75" customHeight="1" x14ac:dyDescent="0.2"/>
    <row r="1005" customFormat="1" ht="15.75" customHeight="1" x14ac:dyDescent="0.2"/>
    <row r="1006" customFormat="1" ht="15.75" customHeight="1" x14ac:dyDescent="0.2"/>
    <row r="1007" customFormat="1" ht="15.75" customHeight="1" x14ac:dyDescent="0.2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7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664062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27" t="s">
        <v>17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Z1007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8320312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39" t="s">
        <v>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Z1007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3320312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40" t="s">
        <v>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Z1007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1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30" t="s">
        <v>21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Z1007"/>
  <sheetViews>
    <sheetView topLeftCell="A6"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41" t="s">
        <v>23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1010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6.5" customWidth="1"/>
    <col min="2" max="2" width="15.83203125" customWidth="1"/>
    <col min="3" max="3" width="55.6640625" customWidth="1"/>
    <col min="4" max="4" width="24.83203125" customWidth="1"/>
    <col min="5" max="5" width="9.5" customWidth="1"/>
    <col min="6" max="7" width="6.5" customWidth="1"/>
    <col min="8" max="8" width="8.5" customWidth="1"/>
    <col min="9" max="9" width="10.1640625" customWidth="1"/>
    <col min="10" max="26" width="6.5" customWidth="1"/>
  </cols>
  <sheetData>
    <row r="1" spans="1:26" ht="15.75" customHeight="1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3">
      <c r="A2" s="1"/>
      <c r="B2" s="4" t="str">
        <f>Gegevens!B2</f>
        <v>Bestelformulier licenties 2026-27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5" t="s">
        <v>97</v>
      </c>
      <c r="C3" s="1"/>
      <c r="D3" s="42" t="s">
        <v>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3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/>
      <c r="B6" s="9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1"/>
      <c r="B7" s="10">
        <v>9789460620966</v>
      </c>
      <c r="C7" s="11" t="s">
        <v>41</v>
      </c>
      <c r="D7" s="11" t="s">
        <v>42</v>
      </c>
      <c r="E7" s="7">
        <v>10.8</v>
      </c>
      <c r="F7" s="12">
        <v>0</v>
      </c>
      <c r="G7" s="13">
        <f t="shared" ref="G7:G22" si="0">IF(F7&lt;10,0%,IF(F7&lt;25,5%,IF(F7&lt;100,10%,15%)))</f>
        <v>0</v>
      </c>
      <c r="H7" s="7">
        <f t="shared" ref="H7:H22" si="1">E7*F7*G7</f>
        <v>0</v>
      </c>
      <c r="I7" s="7">
        <f t="shared" ref="I7:I22" si="2">E7*F7-H7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0">
        <v>9789460621154</v>
      </c>
      <c r="C8" s="11" t="s">
        <v>43</v>
      </c>
      <c r="D8" s="11" t="s">
        <v>42</v>
      </c>
      <c r="E8" s="7">
        <v>6.4</v>
      </c>
      <c r="F8" s="12">
        <v>0</v>
      </c>
      <c r="G8" s="13">
        <f t="shared" si="0"/>
        <v>0</v>
      </c>
      <c r="H8" s="7">
        <f t="shared" si="1"/>
        <v>0</v>
      </c>
      <c r="I8" s="7">
        <f t="shared" si="2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>
        <v>9789460621086</v>
      </c>
      <c r="C9" s="11" t="s">
        <v>44</v>
      </c>
      <c r="D9" s="11" t="s">
        <v>42</v>
      </c>
      <c r="E9" s="7">
        <v>10.8</v>
      </c>
      <c r="F9" s="12">
        <v>0</v>
      </c>
      <c r="G9" s="13">
        <f t="shared" si="0"/>
        <v>0</v>
      </c>
      <c r="H9" s="7">
        <f t="shared" si="1"/>
        <v>0</v>
      </c>
      <c r="I9" s="7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>
        <v>9789460621017</v>
      </c>
      <c r="C10" s="11" t="s">
        <v>45</v>
      </c>
      <c r="D10" s="11" t="s">
        <v>42</v>
      </c>
      <c r="E10" s="7">
        <v>6.4</v>
      </c>
      <c r="F10" s="12">
        <v>0</v>
      </c>
      <c r="G10" s="13">
        <f t="shared" si="0"/>
        <v>0</v>
      </c>
      <c r="H10" s="7">
        <f t="shared" si="1"/>
        <v>0</v>
      </c>
      <c r="I10" s="7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">
        <v>9789460621109</v>
      </c>
      <c r="C11" s="11" t="s">
        <v>46</v>
      </c>
      <c r="D11" s="11" t="s">
        <v>42</v>
      </c>
      <c r="E11" s="7">
        <v>10.8</v>
      </c>
      <c r="F11" s="12">
        <v>0</v>
      </c>
      <c r="G11" s="13">
        <f t="shared" si="0"/>
        <v>0</v>
      </c>
      <c r="H11" s="7">
        <f t="shared" si="1"/>
        <v>0</v>
      </c>
      <c r="I11" s="7">
        <f t="shared" si="2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0">
        <v>9789460621215</v>
      </c>
      <c r="C12" s="11" t="s">
        <v>47</v>
      </c>
      <c r="D12" s="11" t="s">
        <v>42</v>
      </c>
      <c r="E12" s="7">
        <v>6.4</v>
      </c>
      <c r="F12" s="12">
        <v>0</v>
      </c>
      <c r="G12" s="13">
        <f t="shared" si="0"/>
        <v>0</v>
      </c>
      <c r="H12" s="7">
        <f t="shared" si="1"/>
        <v>0</v>
      </c>
      <c r="I12" s="7">
        <f t="shared" si="2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>
        <v>9789460621093</v>
      </c>
      <c r="C13" s="11" t="s">
        <v>48</v>
      </c>
      <c r="D13" s="11" t="s">
        <v>42</v>
      </c>
      <c r="E13" s="7">
        <v>10.8</v>
      </c>
      <c r="F13" s="12">
        <v>0</v>
      </c>
      <c r="G13" s="13">
        <f t="shared" si="0"/>
        <v>0</v>
      </c>
      <c r="H13" s="7">
        <f t="shared" si="1"/>
        <v>0</v>
      </c>
      <c r="I13" s="7">
        <f t="shared" si="2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">
        <v>9789460621123</v>
      </c>
      <c r="C14" s="11" t="s">
        <v>49</v>
      </c>
      <c r="D14" s="11" t="s">
        <v>42</v>
      </c>
      <c r="E14" s="7">
        <v>6.4</v>
      </c>
      <c r="F14" s="12">
        <v>0</v>
      </c>
      <c r="G14" s="13">
        <f t="shared" si="0"/>
        <v>0</v>
      </c>
      <c r="H14" s="7">
        <f t="shared" si="1"/>
        <v>0</v>
      </c>
      <c r="I14" s="7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0">
        <v>9789460621079</v>
      </c>
      <c r="C15" s="11" t="s">
        <v>50</v>
      </c>
      <c r="D15" s="11" t="s">
        <v>42</v>
      </c>
      <c r="E15" s="7">
        <v>10.8</v>
      </c>
      <c r="F15" s="12">
        <v>0</v>
      </c>
      <c r="G15" s="13">
        <f t="shared" si="0"/>
        <v>0</v>
      </c>
      <c r="H15" s="7">
        <f t="shared" si="1"/>
        <v>0</v>
      </c>
      <c r="I15" s="7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0">
        <v>9789460621147</v>
      </c>
      <c r="C16" s="11" t="s">
        <v>51</v>
      </c>
      <c r="D16" s="11" t="s">
        <v>42</v>
      </c>
      <c r="E16" s="7">
        <v>6.4</v>
      </c>
      <c r="F16" s="12">
        <v>0</v>
      </c>
      <c r="G16" s="13">
        <f t="shared" si="0"/>
        <v>0</v>
      </c>
      <c r="H16" s="7">
        <f t="shared" si="1"/>
        <v>0</v>
      </c>
      <c r="I16" s="7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0">
        <v>9789074119030</v>
      </c>
      <c r="C17" s="11" t="s">
        <v>53</v>
      </c>
      <c r="D17" s="11" t="s">
        <v>42</v>
      </c>
      <c r="E17" s="7">
        <v>10.8</v>
      </c>
      <c r="F17" s="12">
        <v>0</v>
      </c>
      <c r="G17" s="13">
        <f t="shared" si="0"/>
        <v>0</v>
      </c>
      <c r="H17" s="7">
        <f t="shared" si="1"/>
        <v>0</v>
      </c>
      <c r="I17" s="7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0">
        <v>9789460621987</v>
      </c>
      <c r="C18" s="11" t="s">
        <v>52</v>
      </c>
      <c r="D18" s="11" t="s">
        <v>42</v>
      </c>
      <c r="E18" s="7">
        <v>6.4</v>
      </c>
      <c r="F18" s="12">
        <v>0</v>
      </c>
      <c r="G18" s="13">
        <f t="shared" si="0"/>
        <v>0</v>
      </c>
      <c r="H18" s="7">
        <f t="shared" si="1"/>
        <v>0</v>
      </c>
      <c r="I18" s="7">
        <f t="shared" si="2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5"/>
      <c r="B19" s="36">
        <v>9789460622151</v>
      </c>
      <c r="C19" s="37" t="s">
        <v>104</v>
      </c>
      <c r="D19" s="11" t="s">
        <v>42</v>
      </c>
      <c r="E19" s="38">
        <v>15</v>
      </c>
      <c r="F19" s="12">
        <v>0</v>
      </c>
      <c r="G19" s="13">
        <f t="shared" si="0"/>
        <v>0</v>
      </c>
      <c r="H19" s="7">
        <f t="shared" si="1"/>
        <v>0</v>
      </c>
      <c r="I19" s="7">
        <f t="shared" si="2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 x14ac:dyDescent="0.2">
      <c r="A20" s="1"/>
      <c r="B20" s="10">
        <v>9789460622168</v>
      </c>
      <c r="C20" s="11" t="s">
        <v>103</v>
      </c>
      <c r="D20" s="11" t="s">
        <v>42</v>
      </c>
      <c r="E20" s="7">
        <v>20</v>
      </c>
      <c r="F20" s="12">
        <v>0</v>
      </c>
      <c r="G20" s="13">
        <f t="shared" si="0"/>
        <v>0</v>
      </c>
      <c r="H20" s="7">
        <f t="shared" si="1"/>
        <v>0</v>
      </c>
      <c r="I20" s="7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0">
        <v>9789074119047</v>
      </c>
      <c r="C21" s="37" t="s">
        <v>105</v>
      </c>
      <c r="D21" s="11" t="s">
        <v>42</v>
      </c>
      <c r="E21" s="7">
        <v>32</v>
      </c>
      <c r="F21" s="12">
        <v>0</v>
      </c>
      <c r="G21" s="13">
        <f t="shared" si="0"/>
        <v>0</v>
      </c>
      <c r="H21" s="7">
        <f t="shared" si="1"/>
        <v>0</v>
      </c>
      <c r="I21" s="7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0">
        <v>9789074119191</v>
      </c>
      <c r="C22" s="37" t="s">
        <v>106</v>
      </c>
      <c r="D22" s="11" t="s">
        <v>42</v>
      </c>
      <c r="E22" s="7">
        <v>42</v>
      </c>
      <c r="F22" s="12">
        <v>0</v>
      </c>
      <c r="G22" s="13">
        <f t="shared" si="0"/>
        <v>0</v>
      </c>
      <c r="H22" s="7">
        <f t="shared" si="1"/>
        <v>0</v>
      </c>
      <c r="I22" s="7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0"/>
      <c r="C23" s="11"/>
      <c r="D23" s="11"/>
      <c r="E23" s="7"/>
      <c r="F23" s="7"/>
      <c r="G23" s="13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0">
        <v>9789460621208</v>
      </c>
      <c r="C24" s="11" t="s">
        <v>54</v>
      </c>
      <c r="D24" s="11" t="s">
        <v>111</v>
      </c>
      <c r="E24" s="7">
        <v>10.8</v>
      </c>
      <c r="F24" s="12">
        <v>0</v>
      </c>
      <c r="G24" s="13">
        <f t="shared" ref="G24:G36" si="3">IF(F24&lt;10,0%,IF(F24&lt;25,5%,IF(F24&lt;100,10%,15%)))</f>
        <v>0</v>
      </c>
      <c r="H24" s="7">
        <f t="shared" ref="H24:H36" si="4">E24*F24*G24</f>
        <v>0</v>
      </c>
      <c r="I24" s="7">
        <f t="shared" ref="I24:I36" si="5">E24*F24-H24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0">
        <v>9789460621345</v>
      </c>
      <c r="C25" s="11" t="s">
        <v>55</v>
      </c>
      <c r="D25" s="11" t="s">
        <v>111</v>
      </c>
      <c r="E25" s="7">
        <v>17</v>
      </c>
      <c r="F25" s="12">
        <v>0</v>
      </c>
      <c r="G25" s="13">
        <f t="shared" si="3"/>
        <v>0</v>
      </c>
      <c r="H25" s="7">
        <f t="shared" si="4"/>
        <v>0</v>
      </c>
      <c r="I25" s="7">
        <f t="shared" si="5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5"/>
      <c r="B26" s="36">
        <v>9789460622106</v>
      </c>
      <c r="C26" s="37" t="s">
        <v>110</v>
      </c>
      <c r="D26" s="11" t="s">
        <v>111</v>
      </c>
      <c r="E26" s="38">
        <v>17</v>
      </c>
      <c r="F26" s="12">
        <v>0</v>
      </c>
      <c r="G26" s="13">
        <f t="shared" si="3"/>
        <v>0</v>
      </c>
      <c r="H26" s="7">
        <f t="shared" si="4"/>
        <v>0</v>
      </c>
      <c r="I26" s="7">
        <f t="shared" si="5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1"/>
      <c r="B27" s="10">
        <v>9789460621802</v>
      </c>
      <c r="C27" s="11" t="s">
        <v>107</v>
      </c>
      <c r="D27" s="11" t="s">
        <v>111</v>
      </c>
      <c r="E27" s="7">
        <v>17</v>
      </c>
      <c r="F27" s="12">
        <v>0</v>
      </c>
      <c r="G27" s="13">
        <f t="shared" si="3"/>
        <v>0</v>
      </c>
      <c r="H27" s="7">
        <f t="shared" si="4"/>
        <v>0</v>
      </c>
      <c r="I27" s="7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0">
        <v>9789460621291</v>
      </c>
      <c r="C28" s="11" t="s">
        <v>108</v>
      </c>
      <c r="D28" s="11" t="s">
        <v>111</v>
      </c>
      <c r="E28" s="7">
        <v>15</v>
      </c>
      <c r="F28" s="12">
        <v>0</v>
      </c>
      <c r="G28" s="13">
        <f t="shared" si="3"/>
        <v>0</v>
      </c>
      <c r="H28" s="7">
        <f t="shared" si="4"/>
        <v>0</v>
      </c>
      <c r="I28" s="7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0">
        <v>9789460621796</v>
      </c>
      <c r="C29" s="11" t="s">
        <v>109</v>
      </c>
      <c r="D29" s="11" t="s">
        <v>111</v>
      </c>
      <c r="E29" s="7">
        <v>30</v>
      </c>
      <c r="F29" s="12">
        <v>0</v>
      </c>
      <c r="G29" s="13">
        <f t="shared" si="3"/>
        <v>0</v>
      </c>
      <c r="H29" s="7">
        <f t="shared" si="4"/>
        <v>0</v>
      </c>
      <c r="I29" s="7">
        <f t="shared" si="5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0">
        <v>9789460621833</v>
      </c>
      <c r="C30" s="11" t="s">
        <v>56</v>
      </c>
      <c r="D30" s="11" t="s">
        <v>111</v>
      </c>
      <c r="E30" s="7">
        <v>30</v>
      </c>
      <c r="F30" s="12">
        <v>0</v>
      </c>
      <c r="G30" s="13">
        <f t="shared" si="3"/>
        <v>0</v>
      </c>
      <c r="H30" s="7">
        <f t="shared" si="4"/>
        <v>0</v>
      </c>
      <c r="I30" s="7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0">
        <v>9789460621451</v>
      </c>
      <c r="C31" s="11" t="s">
        <v>57</v>
      </c>
      <c r="D31" s="11" t="s">
        <v>111</v>
      </c>
      <c r="E31" s="7">
        <v>11</v>
      </c>
      <c r="F31" s="12">
        <v>0</v>
      </c>
      <c r="G31" s="13">
        <f t="shared" si="3"/>
        <v>0</v>
      </c>
      <c r="H31" s="7">
        <f t="shared" si="4"/>
        <v>0</v>
      </c>
      <c r="I31" s="7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0">
        <v>9789460621963</v>
      </c>
      <c r="C32" s="11" t="s">
        <v>58</v>
      </c>
      <c r="D32" s="11" t="s">
        <v>111</v>
      </c>
      <c r="E32" s="7">
        <v>17</v>
      </c>
      <c r="F32" s="12">
        <v>0</v>
      </c>
      <c r="G32" s="13">
        <f t="shared" si="3"/>
        <v>0</v>
      </c>
      <c r="H32" s="7">
        <f t="shared" si="4"/>
        <v>0</v>
      </c>
      <c r="I32" s="7">
        <f t="shared" si="5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0">
        <v>9789460621734</v>
      </c>
      <c r="C33" s="11" t="s">
        <v>59</v>
      </c>
      <c r="D33" s="11" t="s">
        <v>111</v>
      </c>
      <c r="E33" s="7">
        <v>5.85</v>
      </c>
      <c r="F33" s="12">
        <v>0</v>
      </c>
      <c r="G33" s="13">
        <f t="shared" si="3"/>
        <v>0</v>
      </c>
      <c r="H33" s="7">
        <f t="shared" si="4"/>
        <v>0</v>
      </c>
      <c r="I33" s="7">
        <f t="shared" si="5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60</v>
      </c>
      <c r="B34" s="10">
        <v>9789460621901</v>
      </c>
      <c r="C34" s="11" t="s">
        <v>61</v>
      </c>
      <c r="D34" s="11" t="s">
        <v>111</v>
      </c>
      <c r="E34" s="7">
        <v>5.85</v>
      </c>
      <c r="F34" s="12">
        <v>0</v>
      </c>
      <c r="G34" s="13">
        <f t="shared" si="3"/>
        <v>0</v>
      </c>
      <c r="H34" s="7">
        <f t="shared" si="4"/>
        <v>0</v>
      </c>
      <c r="I34" s="7">
        <f t="shared" si="5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35"/>
      <c r="B35" s="36">
        <v>9789460622137</v>
      </c>
      <c r="C35" s="37" t="s">
        <v>113</v>
      </c>
      <c r="D35" s="11" t="s">
        <v>111</v>
      </c>
      <c r="E35" s="7">
        <v>7.5</v>
      </c>
      <c r="F35" s="12">
        <v>0</v>
      </c>
      <c r="G35" s="13">
        <f t="shared" si="3"/>
        <v>0</v>
      </c>
      <c r="H35" s="7">
        <f t="shared" si="4"/>
        <v>0</v>
      </c>
      <c r="I35" s="7">
        <f t="shared" si="5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5"/>
      <c r="B36" s="36">
        <v>9789460622144</v>
      </c>
      <c r="C36" s="37" t="s">
        <v>112</v>
      </c>
      <c r="D36" s="11" t="s">
        <v>111</v>
      </c>
      <c r="E36" s="7">
        <v>7.5</v>
      </c>
      <c r="F36" s="12">
        <v>0</v>
      </c>
      <c r="G36" s="13">
        <f t="shared" si="3"/>
        <v>0</v>
      </c>
      <c r="H36" s="7">
        <f t="shared" si="4"/>
        <v>0</v>
      </c>
      <c r="I36" s="7">
        <f t="shared" si="5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1"/>
      <c r="B37" s="10"/>
      <c r="C37" s="11"/>
      <c r="D37" s="11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0">
        <v>9789460621246</v>
      </c>
      <c r="C38" s="11" t="s">
        <v>62</v>
      </c>
      <c r="D38" s="11" t="s">
        <v>63</v>
      </c>
      <c r="E38" s="7">
        <v>17</v>
      </c>
      <c r="F38" s="12">
        <v>0</v>
      </c>
      <c r="G38" s="13">
        <f t="shared" ref="G38:G39" si="6">IF(F38&lt;10,0%,IF(F38&lt;25,5%,IF(F38&lt;100,10%,15%)))</f>
        <v>0</v>
      </c>
      <c r="H38" s="7">
        <f t="shared" ref="H38:H39" si="7">E38*F38*G38</f>
        <v>0</v>
      </c>
      <c r="I38" s="7">
        <f t="shared" ref="I38:I39" si="8">E38*F38-H38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0">
        <v>9789460622021</v>
      </c>
      <c r="C39" s="11" t="s">
        <v>64</v>
      </c>
      <c r="D39" s="11" t="s">
        <v>63</v>
      </c>
      <c r="E39" s="7">
        <v>17</v>
      </c>
      <c r="F39" s="12">
        <v>0</v>
      </c>
      <c r="G39" s="13">
        <f t="shared" si="6"/>
        <v>0</v>
      </c>
      <c r="H39" s="7">
        <f t="shared" si="7"/>
        <v>0</v>
      </c>
      <c r="I39" s="7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0"/>
      <c r="C40" s="1"/>
      <c r="D40" s="1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0">
        <v>9789460621659</v>
      </c>
      <c r="C41" s="1" t="s">
        <v>65</v>
      </c>
      <c r="D41" s="1" t="s">
        <v>66</v>
      </c>
      <c r="E41" s="7">
        <v>17</v>
      </c>
      <c r="F41" s="12">
        <v>0</v>
      </c>
      <c r="G41" s="13">
        <f t="shared" ref="G41:G48" si="9">IF(F41&lt;10,0%,IF(F41&lt;25,5%,IF(F41&lt;100,10%,15%)))</f>
        <v>0</v>
      </c>
      <c r="H41" s="7">
        <f t="shared" ref="H41:H48" si="10">E41*F41*G41</f>
        <v>0</v>
      </c>
      <c r="I41" s="7">
        <f t="shared" ref="I41:I48" si="11">E41*F41-H41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0">
        <v>9789460621673</v>
      </c>
      <c r="C42" s="1" t="s">
        <v>67</v>
      </c>
      <c r="D42" s="1" t="s">
        <v>66</v>
      </c>
      <c r="E42" s="7">
        <v>17</v>
      </c>
      <c r="F42" s="12">
        <v>0</v>
      </c>
      <c r="G42" s="13">
        <f t="shared" si="9"/>
        <v>0</v>
      </c>
      <c r="H42" s="7">
        <f t="shared" si="10"/>
        <v>0</v>
      </c>
      <c r="I42" s="7">
        <f t="shared" si="1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0">
        <v>9789460621697</v>
      </c>
      <c r="C43" s="14" t="s">
        <v>68</v>
      </c>
      <c r="D43" s="1" t="s">
        <v>66</v>
      </c>
      <c r="E43" s="7">
        <v>13.35</v>
      </c>
      <c r="F43" s="12">
        <v>0</v>
      </c>
      <c r="G43" s="13">
        <f t="shared" si="9"/>
        <v>0</v>
      </c>
      <c r="H43" s="7">
        <f t="shared" si="10"/>
        <v>0</v>
      </c>
      <c r="I43" s="7">
        <f t="shared" si="1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0">
        <v>9789460621727</v>
      </c>
      <c r="C44" s="1" t="s">
        <v>69</v>
      </c>
      <c r="D44" s="1" t="s">
        <v>66</v>
      </c>
      <c r="E44" s="7">
        <v>13.35</v>
      </c>
      <c r="F44" s="12">
        <v>0</v>
      </c>
      <c r="G44" s="13">
        <f t="shared" si="9"/>
        <v>0</v>
      </c>
      <c r="H44" s="7">
        <f t="shared" si="10"/>
        <v>0</v>
      </c>
      <c r="I44" s="7">
        <f t="shared" si="1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0">
        <v>9789460621741</v>
      </c>
      <c r="C45" s="1" t="s">
        <v>70</v>
      </c>
      <c r="D45" s="1" t="s">
        <v>66</v>
      </c>
      <c r="E45" s="7">
        <v>17</v>
      </c>
      <c r="F45" s="12">
        <v>0</v>
      </c>
      <c r="G45" s="13">
        <f t="shared" si="9"/>
        <v>0</v>
      </c>
      <c r="H45" s="7">
        <f t="shared" si="10"/>
        <v>0</v>
      </c>
      <c r="I45" s="7">
        <f t="shared" si="1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0">
        <v>9789460621994</v>
      </c>
      <c r="C46" s="1" t="s">
        <v>71</v>
      </c>
      <c r="D46" s="1" t="s">
        <v>66</v>
      </c>
      <c r="E46" s="7">
        <v>12.9</v>
      </c>
      <c r="F46" s="12">
        <v>0</v>
      </c>
      <c r="G46" s="13">
        <f t="shared" si="9"/>
        <v>0</v>
      </c>
      <c r="H46" s="7">
        <f t="shared" si="10"/>
        <v>0</v>
      </c>
      <c r="I46" s="7">
        <f t="shared" si="1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0">
        <v>9789460621758</v>
      </c>
      <c r="C47" s="1" t="s">
        <v>72</v>
      </c>
      <c r="D47" s="1" t="s">
        <v>66</v>
      </c>
      <c r="E47" s="7">
        <v>5.85</v>
      </c>
      <c r="F47" s="12">
        <v>0</v>
      </c>
      <c r="G47" s="13">
        <f t="shared" si="9"/>
        <v>0</v>
      </c>
      <c r="H47" s="7">
        <f t="shared" si="10"/>
        <v>0</v>
      </c>
      <c r="I47" s="7">
        <f t="shared" si="1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0">
        <v>9789460621789</v>
      </c>
      <c r="C48" s="1" t="s">
        <v>73</v>
      </c>
      <c r="D48" s="1" t="s">
        <v>66</v>
      </c>
      <c r="E48" s="7">
        <v>5.85</v>
      </c>
      <c r="F48" s="12">
        <v>0</v>
      </c>
      <c r="G48" s="13">
        <f t="shared" si="9"/>
        <v>0</v>
      </c>
      <c r="H48" s="7">
        <f t="shared" si="10"/>
        <v>0</v>
      </c>
      <c r="I48" s="7">
        <f t="shared" si="1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3"/>
      <c r="C49" s="1"/>
      <c r="D49" s="1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5" t="s">
        <v>33</v>
      </c>
      <c r="C50" s="2" t="s">
        <v>74</v>
      </c>
      <c r="D50" s="2" t="s">
        <v>35</v>
      </c>
      <c r="E50" s="16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3" t="s">
        <v>75</v>
      </c>
      <c r="C51" s="11" t="s">
        <v>76</v>
      </c>
      <c r="D51" s="11" t="s">
        <v>42</v>
      </c>
      <c r="E51" s="7">
        <v>17</v>
      </c>
      <c r="F51" s="12">
        <v>0</v>
      </c>
      <c r="G51" s="13">
        <f t="shared" ref="G51:G57" si="12">IF(F51&lt;10,0%,IF(F51&lt;25,5%,IF(F51&lt;100,10%,15%)))</f>
        <v>0</v>
      </c>
      <c r="H51" s="7">
        <f t="shared" ref="H51:H57" si="13">E51*F51*G51</f>
        <v>0</v>
      </c>
      <c r="I51" s="7">
        <f t="shared" ref="I51:I57" si="14">E51*F51-H51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" t="s">
        <v>77</v>
      </c>
      <c r="C52" s="11" t="s">
        <v>78</v>
      </c>
      <c r="D52" s="11" t="s">
        <v>42</v>
      </c>
      <c r="E52" s="7">
        <v>17</v>
      </c>
      <c r="F52" s="12">
        <v>0</v>
      </c>
      <c r="G52" s="13">
        <f t="shared" si="12"/>
        <v>0</v>
      </c>
      <c r="H52" s="7">
        <f t="shared" si="13"/>
        <v>0</v>
      </c>
      <c r="I52" s="7">
        <f t="shared" si="1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3" t="s">
        <v>79</v>
      </c>
      <c r="C53" s="11" t="s">
        <v>80</v>
      </c>
      <c r="D53" s="11" t="s">
        <v>42</v>
      </c>
      <c r="E53" s="7">
        <v>17</v>
      </c>
      <c r="F53" s="12">
        <v>0</v>
      </c>
      <c r="G53" s="13">
        <f t="shared" si="12"/>
        <v>0</v>
      </c>
      <c r="H53" s="7">
        <f t="shared" si="13"/>
        <v>0</v>
      </c>
      <c r="I53" s="7">
        <f t="shared" si="1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3" t="s">
        <v>81</v>
      </c>
      <c r="C54" s="11" t="s">
        <v>82</v>
      </c>
      <c r="D54" s="11" t="s">
        <v>42</v>
      </c>
      <c r="E54" s="7">
        <v>17</v>
      </c>
      <c r="F54" s="12">
        <v>0</v>
      </c>
      <c r="G54" s="13">
        <f t="shared" si="12"/>
        <v>0</v>
      </c>
      <c r="H54" s="7">
        <f t="shared" si="13"/>
        <v>0</v>
      </c>
      <c r="I54" s="7">
        <f t="shared" si="14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3" t="s">
        <v>83</v>
      </c>
      <c r="C55" s="11" t="s">
        <v>84</v>
      </c>
      <c r="D55" s="11" t="s">
        <v>42</v>
      </c>
      <c r="E55" s="7">
        <v>17</v>
      </c>
      <c r="F55" s="12">
        <v>0</v>
      </c>
      <c r="G55" s="13">
        <f t="shared" si="12"/>
        <v>0</v>
      </c>
      <c r="H55" s="7">
        <f t="shared" si="13"/>
        <v>0</v>
      </c>
      <c r="I55" s="7">
        <f t="shared" si="14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3" t="s">
        <v>85</v>
      </c>
      <c r="C56" s="11" t="s">
        <v>86</v>
      </c>
      <c r="D56" s="11" t="s">
        <v>42</v>
      </c>
      <c r="E56" s="7">
        <v>17</v>
      </c>
      <c r="F56" s="12">
        <v>0</v>
      </c>
      <c r="G56" s="13">
        <f t="shared" si="12"/>
        <v>0</v>
      </c>
      <c r="H56" s="7">
        <f t="shared" si="13"/>
        <v>0</v>
      </c>
      <c r="I56" s="7">
        <f t="shared" si="14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3" t="s">
        <v>87</v>
      </c>
      <c r="C57" s="1" t="s">
        <v>88</v>
      </c>
      <c r="D57" s="11" t="s">
        <v>42</v>
      </c>
      <c r="E57" s="7">
        <v>100</v>
      </c>
      <c r="F57" s="12">
        <v>0</v>
      </c>
      <c r="G57" s="13">
        <f t="shared" si="12"/>
        <v>0</v>
      </c>
      <c r="H57" s="7">
        <f t="shared" si="13"/>
        <v>0</v>
      </c>
      <c r="I57" s="7">
        <f t="shared" si="14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3"/>
      <c r="C58" s="1"/>
      <c r="D58" s="11"/>
      <c r="E58" s="7"/>
      <c r="F58" s="7"/>
      <c r="G58" s="13"/>
      <c r="H58" s="7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"/>
      <c r="C59" s="1"/>
      <c r="D59" s="1"/>
      <c r="E59" s="1"/>
      <c r="F59" s="1"/>
      <c r="G59" s="1"/>
      <c r="H59" s="1"/>
      <c r="I59" s="2" t="s">
        <v>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3"/>
      <c r="C60" s="1"/>
      <c r="D60" s="1"/>
      <c r="E60" s="1"/>
      <c r="F60" s="1"/>
      <c r="G60" s="1"/>
      <c r="H60" s="1"/>
      <c r="I60" s="7">
        <f>SUM(I7:I57)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9" customFormat="1" ht="15" customHeight="1" x14ac:dyDescent="0.2"/>
    <row r="1010" customFormat="1" ht="1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</vt:i4>
      </vt:variant>
    </vt:vector>
  </HeadingPairs>
  <TitlesOfParts>
    <vt:vector size="12" baseType="lpstr">
      <vt:lpstr>Instructies</vt:lpstr>
      <vt:lpstr>Gegevens</vt:lpstr>
      <vt:lpstr>Licenties docent 1</vt:lpstr>
      <vt:lpstr>Licenties docent 2</vt:lpstr>
      <vt:lpstr>Licenties docent 3</vt:lpstr>
      <vt:lpstr>Licenties docent 4</vt:lpstr>
      <vt:lpstr>Licenties docent 5</vt:lpstr>
      <vt:lpstr>Licenties docent 6</vt:lpstr>
      <vt:lpstr>Licenties docent 7</vt:lpstr>
      <vt:lpstr>TOTAAL LICENTIES</vt:lpstr>
      <vt:lpstr>Blad4</vt:lpstr>
      <vt:lpstr>Mevr.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Boermans</dc:creator>
  <cp:lastModifiedBy>Rosanne Boermans</cp:lastModifiedBy>
  <dcterms:created xsi:type="dcterms:W3CDTF">2018-05-25T10:49:00Z</dcterms:created>
  <dcterms:modified xsi:type="dcterms:W3CDTF">2026-06-17T13:09:25Z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F836A23E06D64F4C89A20497EFF84C8A_12</vt:lpwstr>
  </property>
  <property fmtid="{D5CDD505-2E9C-101B-9397-08002B2CF9AE}" pid="3" name="KSOProductBuildVer">
    <vt:lpwstr>1033-12.2.0.18165</vt:lpwstr>
  </property>
</Properties>
</file>